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23880" windowHeight="15675" activeTab="0"/>
  </bookViews>
  <sheets>
    <sheet name="detail" sheetId="1" r:id="rId1"/>
  </sheets>
  <definedNames>
    <definedName name="Actual_for_Year">'detail'!$B$1:$S$7</definedName>
  </definedNames>
  <calcPr fullCalcOnLoad="1"/>
</workbook>
</file>

<file path=xl/sharedStrings.xml><?xml version="1.0" encoding="utf-8"?>
<sst xmlns="http://schemas.openxmlformats.org/spreadsheetml/2006/main" count="210" uniqueCount="46">
  <si>
    <t>LastName</t>
  </si>
  <si>
    <t>FirstName</t>
  </si>
  <si>
    <t>Division</t>
  </si>
  <si>
    <t>Account</t>
  </si>
  <si>
    <t>Project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</si>
  <si>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</si>
  <si>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</si>
  <si>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</si>
  <si>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</si>
  <si>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</si>
  <si>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</si>
  <si>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</si>
  <si>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</si>
  <si>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</si>
  <si>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</si>
  <si>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</si>
  <si>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</si>
  <si>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ESD</t>
  </si>
  <si>
    <t>PPD</t>
  </si>
  <si>
    <t>Baird</t>
  </si>
  <si>
    <t>Adam</t>
  </si>
  <si>
    <t>Halsall</t>
  </si>
  <si>
    <t>Rob</t>
  </si>
  <si>
    <t>CALICE</t>
  </si>
  <si>
    <t>FD31700</t>
  </si>
  <si>
    <t>ESS</t>
  </si>
  <si>
    <t>Matson</t>
  </si>
  <si>
    <t>Church</t>
  </si>
  <si>
    <t>Ivan</t>
  </si>
  <si>
    <t>year</t>
  </si>
  <si>
    <t>Office</t>
  </si>
  <si>
    <t>Drawing</t>
  </si>
  <si>
    <t>Richard</t>
  </si>
  <si>
    <t>Manufacturing</t>
  </si>
  <si>
    <t>Outside</t>
  </si>
  <si>
    <t>Total</t>
  </si>
  <si>
    <t>difference</t>
  </si>
  <si>
    <t>month</t>
  </si>
  <si>
    <t>Ed</t>
  </si>
  <si>
    <t>Freeman</t>
  </si>
  <si>
    <t>FD31720</t>
  </si>
  <si>
    <t>James</t>
  </si>
  <si>
    <t>Salisbury</t>
  </si>
  <si>
    <t>ED</t>
  </si>
  <si>
    <t>Div</t>
  </si>
  <si>
    <t>Group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</si>
</sst>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0.00_ ;[Red]\-0.00\ 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2"/>
  <sheetViews>
    <sheetView tabSelected="1" workbookViewId="0" topLeftCell="A1">
      <selection activeCell="V30" sqref="V30"/>
    </sheetView>
  </sheetViews>
  <sheetFormatPr defaultColWidth="9.140625" defaultRowHeight="12.75"/>
  <cols>
    <col min="1" max="1" width="11.00390625" style="1" customWidth="1"/>
    <col min="2" max="2" width="12.140625" style="1" bestFit="1" customWidth="1"/>
    <col min="3" max="3" width="5.8515625" style="1" customWidth="1"/>
    <col min="4" max="4" width="5.7109375" style="1" customWidth="1"/>
    <col min="5" max="5" width="7.7109375" style="1" customWidth="1"/>
    <col min="6" max="6" width="8.140625" style="1" bestFit="1" customWidth="1"/>
    <col min="7" max="7" width="8.8515625" style="1" bestFit="1" customWidth="1"/>
    <col min="8" max="8" width="5.28125" style="1" bestFit="1" customWidth="1"/>
    <col min="9" max="10" width="5.00390625" style="1" bestFit="1" customWidth="1"/>
    <col min="11" max="13" width="4.7109375" style="1" bestFit="1" customWidth="1"/>
    <col min="14" max="14" width="4.57421875" style="1" bestFit="1" customWidth="1"/>
    <col min="15" max="15" width="4.8515625" style="1" bestFit="1" customWidth="1"/>
    <col min="16" max="16" width="5.00390625" style="1" bestFit="1" customWidth="1"/>
    <col min="17" max="18" width="4.8515625" style="1" bestFit="1" customWidth="1"/>
    <col min="19" max="19" width="5.421875" style="1" customWidth="1"/>
    <col min="20" max="20" width="9.140625" style="5" customWidth="1"/>
    <col min="21" max="21" width="8.421875" style="1" customWidth="1"/>
    <col min="22" max="22" width="36.8515625" style="1" customWidth="1"/>
    <col min="23" max="16384" width="9.140625" style="1" customWidth="1"/>
  </cols>
  <sheetData>
    <row r="1" spans="1:21" s="2" customFormat="1" ht="12">
      <c r="A1" s="2" t="s">
        <v>1</v>
      </c>
      <c r="B1" s="2" t="s">
        <v>0</v>
      </c>
      <c r="C1" s="2" t="s">
        <v>44</v>
      </c>
      <c r="D1" s="2" t="s">
        <v>45</v>
      </c>
      <c r="E1" s="2" t="s">
        <v>4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29</v>
      </c>
      <c r="U1" s="2" t="s">
        <v>37</v>
      </c>
    </row>
    <row r="2" spans="1:21" ht="12">
      <c r="A2" s="1" t="s">
        <v>20</v>
      </c>
      <c r="B2" s="1" t="s">
        <v>19</v>
      </c>
      <c r="C2" s="1" t="s">
        <v>43</v>
      </c>
      <c r="D2" s="1" t="s">
        <v>17</v>
      </c>
      <c r="E2" s="1" t="s">
        <v>23</v>
      </c>
      <c r="F2" s="1" t="s">
        <v>18</v>
      </c>
      <c r="G2" s="1" t="s">
        <v>24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10</v>
      </c>
      <c r="O2" s="9">
        <v>60</v>
      </c>
      <c r="P2" s="9">
        <v>60</v>
      </c>
      <c r="Q2" s="9">
        <v>90</v>
      </c>
      <c r="R2" s="9">
        <v>60</v>
      </c>
      <c r="S2" s="9">
        <v>60</v>
      </c>
      <c r="T2" s="4">
        <f aca="true" t="shared" si="0" ref="T2:T7">SUM(H2:S2)/100/12</f>
        <v>0.2833333333333333</v>
      </c>
      <c r="U2" s="5">
        <f aca="true" t="shared" si="1" ref="U2:U7">SUM(H2:S2)</f>
        <v>340</v>
      </c>
    </row>
    <row r="3" spans="1:21" ht="12">
      <c r="A3" s="1" t="s">
        <v>28</v>
      </c>
      <c r="B3" s="1" t="s">
        <v>27</v>
      </c>
      <c r="C3" s="1" t="s">
        <v>43</v>
      </c>
      <c r="D3" s="1" t="s">
        <v>25</v>
      </c>
      <c r="E3" s="1" t="s">
        <v>23</v>
      </c>
      <c r="F3" s="1" t="s">
        <v>18</v>
      </c>
      <c r="G3" s="1" t="s">
        <v>24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4">
        <f t="shared" si="0"/>
        <v>0</v>
      </c>
      <c r="U3" s="5">
        <f t="shared" si="1"/>
        <v>0</v>
      </c>
    </row>
    <row r="4" spans="1:21" ht="12">
      <c r="A4" s="1" t="s">
        <v>31</v>
      </c>
      <c r="B4" s="1" t="s">
        <v>30</v>
      </c>
      <c r="C4" s="1" t="s">
        <v>43</v>
      </c>
      <c r="D4" s="1" t="s">
        <v>25</v>
      </c>
      <c r="E4" s="1" t="s">
        <v>23</v>
      </c>
      <c r="F4" s="1" t="s">
        <v>18</v>
      </c>
      <c r="G4" s="1" t="s">
        <v>24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4">
        <f t="shared" si="0"/>
        <v>0</v>
      </c>
      <c r="U4" s="5">
        <f t="shared" si="1"/>
        <v>0</v>
      </c>
    </row>
    <row r="5" spans="1:21" ht="12">
      <c r="A5" s="1" t="s">
        <v>32</v>
      </c>
      <c r="B5" s="1" t="s">
        <v>26</v>
      </c>
      <c r="C5" s="1" t="s">
        <v>43</v>
      </c>
      <c r="D5" s="1" t="s">
        <v>25</v>
      </c>
      <c r="E5" s="1" t="s">
        <v>23</v>
      </c>
      <c r="F5" s="1" t="s">
        <v>18</v>
      </c>
      <c r="G5" s="1" t="s">
        <v>24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4">
        <f t="shared" si="0"/>
        <v>0</v>
      </c>
      <c r="U5" s="5">
        <f t="shared" si="1"/>
        <v>0</v>
      </c>
    </row>
    <row r="6" spans="1:21" ht="12">
      <c r="A6" s="1" t="s">
        <v>34</v>
      </c>
      <c r="B6" s="1" t="s">
        <v>33</v>
      </c>
      <c r="C6" s="1" t="s">
        <v>43</v>
      </c>
      <c r="D6" s="1" t="s">
        <v>25</v>
      </c>
      <c r="E6" s="1" t="s">
        <v>23</v>
      </c>
      <c r="F6" s="1" t="s">
        <v>18</v>
      </c>
      <c r="G6" s="1" t="s">
        <v>24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4">
        <f t="shared" si="0"/>
        <v>0</v>
      </c>
      <c r="U6" s="5">
        <f t="shared" si="1"/>
        <v>0</v>
      </c>
    </row>
    <row r="7" spans="1:21" ht="12">
      <c r="A7" s="1" t="s">
        <v>22</v>
      </c>
      <c r="B7" s="1" t="s">
        <v>21</v>
      </c>
      <c r="C7" s="1" t="s">
        <v>43</v>
      </c>
      <c r="D7" s="1" t="s">
        <v>17</v>
      </c>
      <c r="E7" s="1" t="s">
        <v>23</v>
      </c>
      <c r="F7" s="1" t="s">
        <v>18</v>
      </c>
      <c r="G7" s="1" t="s">
        <v>24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10</v>
      </c>
      <c r="O7" s="9">
        <v>40</v>
      </c>
      <c r="P7" s="9">
        <v>40</v>
      </c>
      <c r="Q7" s="9">
        <v>10</v>
      </c>
      <c r="R7" s="9">
        <v>10</v>
      </c>
      <c r="S7" s="9">
        <v>10</v>
      </c>
      <c r="T7" s="4">
        <f t="shared" si="0"/>
        <v>0.09999999999999999</v>
      </c>
      <c r="U7" s="5">
        <f t="shared" si="1"/>
        <v>120</v>
      </c>
    </row>
    <row r="8" spans="8:20" ht="12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"/>
    </row>
    <row r="9" spans="8:21" ht="12">
      <c r="H9" s="8">
        <f aca="true" t="shared" si="2" ref="H9:T9">SUM(H2:H7)</f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20</v>
      </c>
      <c r="O9" s="8">
        <f t="shared" si="2"/>
        <v>100</v>
      </c>
      <c r="P9" s="8">
        <f t="shared" si="2"/>
        <v>100</v>
      </c>
      <c r="Q9" s="8">
        <f t="shared" si="2"/>
        <v>100</v>
      </c>
      <c r="R9" s="8">
        <f t="shared" si="2"/>
        <v>70</v>
      </c>
      <c r="S9" s="8">
        <f t="shared" si="2"/>
        <v>70</v>
      </c>
      <c r="T9" s="6">
        <f t="shared" si="2"/>
        <v>0.3833333333333333</v>
      </c>
      <c r="U9" s="5">
        <f>SUM(U2:U7)/100</f>
        <v>4.6</v>
      </c>
    </row>
    <row r="10" spans="8:21" ht="12">
      <c r="H10" s="8">
        <f>G10+H9/100</f>
        <v>0</v>
      </c>
      <c r="I10" s="8">
        <f aca="true" t="shared" si="3" ref="I10:S10">H10+I9/100</f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0.2</v>
      </c>
      <c r="O10" s="8">
        <f t="shared" si="3"/>
        <v>1.2</v>
      </c>
      <c r="P10" s="8">
        <f t="shared" si="3"/>
        <v>2.2</v>
      </c>
      <c r="Q10" s="8">
        <f t="shared" si="3"/>
        <v>3.2</v>
      </c>
      <c r="R10" s="8">
        <f t="shared" si="3"/>
        <v>3.9000000000000004</v>
      </c>
      <c r="S10" s="8">
        <f t="shared" si="3"/>
        <v>4.6000000000000005</v>
      </c>
      <c r="T10" s="6"/>
      <c r="U10" s="5"/>
    </row>
    <row r="12" spans="1:20" s="2" customFormat="1" ht="12">
      <c r="A12" s="2" t="s">
        <v>1</v>
      </c>
      <c r="B12" s="2" t="s">
        <v>0</v>
      </c>
      <c r="C12" s="2" t="s">
        <v>44</v>
      </c>
      <c r="D12" s="2" t="s">
        <v>45</v>
      </c>
      <c r="E12" s="2" t="s">
        <v>4</v>
      </c>
      <c r="F12" s="2" t="s">
        <v>3</v>
      </c>
      <c r="G12" s="2" t="s">
        <v>4</v>
      </c>
      <c r="H12" s="2" t="s">
        <v>5</v>
      </c>
      <c r="I12" s="2" t="s">
        <v>6</v>
      </c>
      <c r="J12" s="2" t="s">
        <v>7</v>
      </c>
      <c r="K12" s="2" t="s">
        <v>8</v>
      </c>
      <c r="L12" s="2" t="s">
        <v>9</v>
      </c>
      <c r="M12" s="2" t="s">
        <v>10</v>
      </c>
      <c r="N12" s="2" t="s">
        <v>11</v>
      </c>
      <c r="O12" s="2" t="s">
        <v>12</v>
      </c>
      <c r="P12" s="2" t="s">
        <v>13</v>
      </c>
      <c r="Q12" s="2" t="s">
        <v>14</v>
      </c>
      <c r="R12" s="2" t="s">
        <v>15</v>
      </c>
      <c r="S12" s="2" t="s">
        <v>16</v>
      </c>
      <c r="T12" s="2" t="s">
        <v>29</v>
      </c>
    </row>
    <row r="13" spans="1:21" ht="12">
      <c r="A13" s="1" t="s">
        <v>20</v>
      </c>
      <c r="B13" s="1" t="s">
        <v>19</v>
      </c>
      <c r="C13" s="1" t="s">
        <v>43</v>
      </c>
      <c r="D13" s="1" t="s">
        <v>17</v>
      </c>
      <c r="E13" s="1" t="s">
        <v>23</v>
      </c>
      <c r="F13" s="1" t="s">
        <v>18</v>
      </c>
      <c r="G13" s="1" t="s">
        <v>40</v>
      </c>
      <c r="H13" s="9">
        <v>80</v>
      </c>
      <c r="I13" s="9">
        <v>80</v>
      </c>
      <c r="J13" s="9">
        <v>80</v>
      </c>
      <c r="K13" s="9">
        <v>80</v>
      </c>
      <c r="L13" s="9">
        <v>80</v>
      </c>
      <c r="M13" s="9">
        <v>80</v>
      </c>
      <c r="N13" s="1">
        <v>80</v>
      </c>
      <c r="O13" s="10">
        <v>50</v>
      </c>
      <c r="P13" s="10">
        <v>50</v>
      </c>
      <c r="Q13" s="10">
        <v>25</v>
      </c>
      <c r="R13" s="10">
        <v>25</v>
      </c>
      <c r="S13" s="10">
        <v>25</v>
      </c>
      <c r="T13" s="4">
        <f aca="true" t="shared" si="4" ref="T13:T19">SUM(H13:S13)/100/12</f>
        <v>0.6124999999999999</v>
      </c>
      <c r="U13" s="5">
        <f aca="true" t="shared" si="5" ref="U13:U19">SUM(H13:S13)</f>
        <v>735</v>
      </c>
    </row>
    <row r="14" spans="1:21" ht="12">
      <c r="A14" s="1" t="s">
        <v>28</v>
      </c>
      <c r="B14" s="1" t="s">
        <v>27</v>
      </c>
      <c r="C14" s="1" t="s">
        <v>43</v>
      </c>
      <c r="D14" s="1" t="s">
        <v>25</v>
      </c>
      <c r="E14" s="1" t="s">
        <v>23</v>
      </c>
      <c r="F14" s="1" t="s">
        <v>18</v>
      </c>
      <c r="G14" s="1" t="s">
        <v>40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v>25</v>
      </c>
      <c r="O14" s="10">
        <v>25</v>
      </c>
      <c r="P14" s="10">
        <v>25</v>
      </c>
      <c r="Q14" s="10">
        <v>0</v>
      </c>
      <c r="R14" s="10">
        <v>0</v>
      </c>
      <c r="S14" s="10">
        <v>0</v>
      </c>
      <c r="T14" s="4">
        <f t="shared" si="4"/>
        <v>0.0625</v>
      </c>
      <c r="U14" s="5">
        <f t="shared" si="5"/>
        <v>75</v>
      </c>
    </row>
    <row r="15" spans="1:21" ht="12">
      <c r="A15" s="1" t="s">
        <v>31</v>
      </c>
      <c r="B15" s="1" t="s">
        <v>30</v>
      </c>
      <c r="C15" s="1" t="s">
        <v>43</v>
      </c>
      <c r="D15" s="1" t="s">
        <v>25</v>
      </c>
      <c r="E15" s="1" t="s">
        <v>23</v>
      </c>
      <c r="F15" s="1" t="s">
        <v>18</v>
      </c>
      <c r="G15" s="1" t="s">
        <v>40</v>
      </c>
      <c r="H15" s="9">
        <v>0</v>
      </c>
      <c r="I15" s="9">
        <v>44</v>
      </c>
      <c r="J15" s="9">
        <v>89</v>
      </c>
      <c r="K15" s="9">
        <v>100</v>
      </c>
      <c r="L15" s="9">
        <v>100</v>
      </c>
      <c r="M15" s="9">
        <v>100</v>
      </c>
      <c r="N15" s="1">
        <v>100</v>
      </c>
      <c r="O15" s="10">
        <v>50</v>
      </c>
      <c r="P15" s="1">
        <v>0</v>
      </c>
      <c r="Q15" s="1">
        <v>0</v>
      </c>
      <c r="R15" s="1">
        <v>0</v>
      </c>
      <c r="S15" s="1">
        <v>0</v>
      </c>
      <c r="T15" s="4">
        <f t="shared" si="4"/>
        <v>0.48583333333333334</v>
      </c>
      <c r="U15" s="5">
        <f t="shared" si="5"/>
        <v>583</v>
      </c>
    </row>
    <row r="16" spans="1:21" ht="12">
      <c r="A16" s="1" t="s">
        <v>32</v>
      </c>
      <c r="B16" s="1" t="s">
        <v>26</v>
      </c>
      <c r="C16" s="1" t="s">
        <v>43</v>
      </c>
      <c r="D16" s="1" t="s">
        <v>25</v>
      </c>
      <c r="E16" s="1" t="s">
        <v>23</v>
      </c>
      <c r="F16" s="1" t="s">
        <v>18</v>
      </c>
      <c r="G16" s="1" t="s">
        <v>40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">
        <v>0</v>
      </c>
      <c r="O16" s="1">
        <v>50</v>
      </c>
      <c r="P16" s="1">
        <v>0</v>
      </c>
      <c r="Q16" s="1">
        <v>0</v>
      </c>
      <c r="R16" s="1">
        <v>0</v>
      </c>
      <c r="S16" s="1">
        <v>0</v>
      </c>
      <c r="T16" s="4">
        <f t="shared" si="4"/>
        <v>0.041666666666666664</v>
      </c>
      <c r="U16" s="5">
        <f t="shared" si="5"/>
        <v>50</v>
      </c>
    </row>
    <row r="17" spans="1:21" ht="12">
      <c r="A17" s="1" t="s">
        <v>34</v>
      </c>
      <c r="B17" s="1" t="s">
        <v>33</v>
      </c>
      <c r="C17" s="1" t="s">
        <v>43</v>
      </c>
      <c r="D17" s="1" t="s">
        <v>25</v>
      </c>
      <c r="E17" s="1" t="s">
        <v>23</v>
      </c>
      <c r="F17" s="1" t="s">
        <v>18</v>
      </c>
      <c r="G17" s="1" t="s">
        <v>40</v>
      </c>
      <c r="H17" s="9">
        <v>0</v>
      </c>
      <c r="I17" s="9">
        <v>0</v>
      </c>
      <c r="J17" s="9">
        <v>0</v>
      </c>
      <c r="K17" s="9">
        <v>0</v>
      </c>
      <c r="L17" s="9">
        <v>15</v>
      </c>
      <c r="M17" s="9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4">
        <f t="shared" si="4"/>
        <v>0.012499999999999999</v>
      </c>
      <c r="U17" s="5">
        <f t="shared" si="5"/>
        <v>15</v>
      </c>
    </row>
    <row r="18" spans="1:21" ht="12">
      <c r="A18" s="1" t="s">
        <v>22</v>
      </c>
      <c r="B18" s="1" t="s">
        <v>21</v>
      </c>
      <c r="C18" s="1" t="s">
        <v>43</v>
      </c>
      <c r="D18" s="1" t="s">
        <v>17</v>
      </c>
      <c r="E18" s="1" t="s">
        <v>23</v>
      </c>
      <c r="F18" s="1" t="s">
        <v>18</v>
      </c>
      <c r="G18" s="1" t="s">
        <v>40</v>
      </c>
      <c r="H18" s="9">
        <v>10</v>
      </c>
      <c r="I18" s="9">
        <v>10</v>
      </c>
      <c r="J18" s="9">
        <v>10</v>
      </c>
      <c r="K18" s="9">
        <v>10</v>
      </c>
      <c r="L18" s="9">
        <v>10</v>
      </c>
      <c r="M18" s="9">
        <v>10</v>
      </c>
      <c r="N18" s="9">
        <v>10</v>
      </c>
      <c r="O18" s="10">
        <v>25</v>
      </c>
      <c r="P18" s="10">
        <v>25</v>
      </c>
      <c r="Q18" s="10">
        <v>25</v>
      </c>
      <c r="R18" s="1">
        <v>10</v>
      </c>
      <c r="S18" s="1">
        <v>10</v>
      </c>
      <c r="T18" s="4">
        <f t="shared" si="4"/>
        <v>0.13749999999999998</v>
      </c>
      <c r="U18" s="5">
        <f t="shared" si="5"/>
        <v>165</v>
      </c>
    </row>
    <row r="19" spans="1:21" ht="12">
      <c r="A19" s="1" t="s">
        <v>38</v>
      </c>
      <c r="B19" s="1" t="s">
        <v>39</v>
      </c>
      <c r="C19" s="1" t="s">
        <v>43</v>
      </c>
      <c r="D19" s="1" t="s">
        <v>17</v>
      </c>
      <c r="E19" s="1" t="s">
        <v>23</v>
      </c>
      <c r="F19" s="1" t="s">
        <v>18</v>
      </c>
      <c r="G19" s="1" t="s">
        <v>40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">
        <v>0</v>
      </c>
      <c r="O19" s="1">
        <v>25</v>
      </c>
      <c r="P19" s="1">
        <v>25</v>
      </c>
      <c r="Q19" s="1">
        <v>25</v>
      </c>
      <c r="R19" s="10">
        <v>25</v>
      </c>
      <c r="S19" s="10">
        <v>25</v>
      </c>
      <c r="T19" s="4">
        <f t="shared" si="4"/>
        <v>0.10416666666666667</v>
      </c>
      <c r="U19" s="5">
        <f t="shared" si="5"/>
        <v>125</v>
      </c>
    </row>
    <row r="20" spans="1:21" ht="12">
      <c r="A20" s="1" t="s">
        <v>41</v>
      </c>
      <c r="B20" s="1" t="s">
        <v>42</v>
      </c>
      <c r="C20" s="1" t="s">
        <v>43</v>
      </c>
      <c r="D20" s="1" t="s">
        <v>17</v>
      </c>
      <c r="E20" s="1" t="s">
        <v>23</v>
      </c>
      <c r="F20" s="1" t="s">
        <v>18</v>
      </c>
      <c r="G20" s="1" t="s">
        <v>40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">
        <v>0</v>
      </c>
      <c r="O20" s="10">
        <v>25</v>
      </c>
      <c r="P20" s="1">
        <v>0</v>
      </c>
      <c r="Q20" s="1">
        <v>0</v>
      </c>
      <c r="R20" s="1">
        <v>0</v>
      </c>
      <c r="S20" s="1">
        <v>0</v>
      </c>
      <c r="T20" s="4">
        <f>SUM(H20:S20)/100/12</f>
        <v>0.020833333333333332</v>
      </c>
      <c r="U20" s="5">
        <f>SUM(H20:S20)</f>
        <v>25</v>
      </c>
    </row>
    <row r="21" ht="12">
      <c r="T21" s="1"/>
    </row>
    <row r="22" spans="8:21" ht="12">
      <c r="H22" s="8">
        <f>SUM(H13:H20)</f>
        <v>90</v>
      </c>
      <c r="I22" s="8">
        <f aca="true" t="shared" si="6" ref="I22:S22">SUM(I13:I20)</f>
        <v>134</v>
      </c>
      <c r="J22" s="8">
        <f t="shared" si="6"/>
        <v>179</v>
      </c>
      <c r="K22" s="8">
        <f t="shared" si="6"/>
        <v>190</v>
      </c>
      <c r="L22" s="8">
        <f t="shared" si="6"/>
        <v>205</v>
      </c>
      <c r="M22" s="8">
        <f t="shared" si="6"/>
        <v>190</v>
      </c>
      <c r="N22" s="8">
        <f t="shared" si="6"/>
        <v>215</v>
      </c>
      <c r="O22" s="8">
        <f t="shared" si="6"/>
        <v>250</v>
      </c>
      <c r="P22" s="8">
        <f t="shared" si="6"/>
        <v>125</v>
      </c>
      <c r="Q22" s="8">
        <f t="shared" si="6"/>
        <v>75</v>
      </c>
      <c r="R22" s="8">
        <f t="shared" si="6"/>
        <v>60</v>
      </c>
      <c r="S22" s="8">
        <f t="shared" si="6"/>
        <v>60</v>
      </c>
      <c r="T22" s="7">
        <f>SUM(T13:T18)</f>
        <v>1.3524999999999998</v>
      </c>
      <c r="U22" s="1">
        <f>SUM(U13:U20)/100</f>
        <v>17.73</v>
      </c>
    </row>
    <row r="23" spans="8:20" ht="12">
      <c r="H23" s="8">
        <f>S10+H22/100</f>
        <v>5.500000000000001</v>
      </c>
      <c r="I23" s="8">
        <f aca="true" t="shared" si="7" ref="I23:S23">H23+I22/100</f>
        <v>6.840000000000001</v>
      </c>
      <c r="J23" s="8">
        <f t="shared" si="7"/>
        <v>8.63</v>
      </c>
      <c r="K23" s="8">
        <f t="shared" si="7"/>
        <v>10.530000000000001</v>
      </c>
      <c r="L23" s="8">
        <f t="shared" si="7"/>
        <v>12.580000000000002</v>
      </c>
      <c r="M23" s="8">
        <f t="shared" si="7"/>
        <v>14.480000000000002</v>
      </c>
      <c r="N23" s="8">
        <f t="shared" si="7"/>
        <v>16.630000000000003</v>
      </c>
      <c r="O23" s="8">
        <f t="shared" si="7"/>
        <v>19.130000000000003</v>
      </c>
      <c r="P23" s="11">
        <f t="shared" si="7"/>
        <v>20.380000000000003</v>
      </c>
      <c r="Q23" s="8">
        <f t="shared" si="7"/>
        <v>21.130000000000003</v>
      </c>
      <c r="R23" s="8">
        <f t="shared" si="7"/>
        <v>21.730000000000004</v>
      </c>
      <c r="S23" s="8">
        <f t="shared" si="7"/>
        <v>22.330000000000005</v>
      </c>
      <c r="T23" s="7"/>
    </row>
    <row r="24" ht="12">
      <c r="T24" s="1"/>
    </row>
    <row r="25" spans="1:20" s="2" customFormat="1" ht="12">
      <c r="A25" s="2" t="s">
        <v>1</v>
      </c>
      <c r="B25" s="2" t="s">
        <v>0</v>
      </c>
      <c r="C25" s="2" t="s">
        <v>2</v>
      </c>
      <c r="D25" s="2" t="s">
        <v>45</v>
      </c>
      <c r="E25" s="2" t="s">
        <v>4</v>
      </c>
      <c r="F25" s="2" t="s">
        <v>3</v>
      </c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2" t="s">
        <v>9</v>
      </c>
      <c r="M25" s="2" t="s">
        <v>10</v>
      </c>
      <c r="N25" s="2" t="s">
        <v>11</v>
      </c>
      <c r="O25" s="2" t="s">
        <v>12</v>
      </c>
      <c r="P25" s="2" t="s">
        <v>13</v>
      </c>
      <c r="Q25" s="2" t="s">
        <v>14</v>
      </c>
      <c r="R25" s="2" t="s">
        <v>15</v>
      </c>
      <c r="S25" s="2" t="s">
        <v>16</v>
      </c>
      <c r="T25" s="2" t="s">
        <v>29</v>
      </c>
    </row>
    <row r="26" spans="1:21" ht="12">
      <c r="A26" s="1" t="s">
        <v>20</v>
      </c>
      <c r="B26" s="1" t="s">
        <v>19</v>
      </c>
      <c r="C26" s="1" t="s">
        <v>43</v>
      </c>
      <c r="D26" s="1" t="s">
        <v>17</v>
      </c>
      <c r="E26" s="1" t="s">
        <v>23</v>
      </c>
      <c r="F26" s="1" t="s">
        <v>18</v>
      </c>
      <c r="G26" s="1" t="s">
        <v>40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4">
        <f aca="true" t="shared" si="8" ref="T26:T32">SUM(H26:S26)/100/12</f>
        <v>0</v>
      </c>
      <c r="U26" s="5">
        <f aca="true" t="shared" si="9" ref="U26:U32">SUM(H26:S26)</f>
        <v>0</v>
      </c>
    </row>
    <row r="27" spans="1:21" ht="12">
      <c r="A27" s="1" t="s">
        <v>28</v>
      </c>
      <c r="B27" s="1" t="s">
        <v>27</v>
      </c>
      <c r="C27" s="1" t="s">
        <v>43</v>
      </c>
      <c r="D27" s="1" t="s">
        <v>25</v>
      </c>
      <c r="E27" s="1" t="s">
        <v>23</v>
      </c>
      <c r="F27" s="1" t="s">
        <v>18</v>
      </c>
      <c r="G27" s="1" t="s">
        <v>40</v>
      </c>
      <c r="H27" s="1">
        <v>0</v>
      </c>
      <c r="I27" s="1">
        <v>0</v>
      </c>
      <c r="J27" s="10">
        <v>50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4">
        <f t="shared" si="8"/>
        <v>0.041666666666666664</v>
      </c>
      <c r="U27" s="5">
        <f t="shared" si="9"/>
        <v>50</v>
      </c>
    </row>
    <row r="28" spans="1:21" ht="12">
      <c r="A28" s="1" t="s">
        <v>31</v>
      </c>
      <c r="B28" s="1" t="s">
        <v>30</v>
      </c>
      <c r="C28" s="1" t="s">
        <v>43</v>
      </c>
      <c r="D28" s="1" t="s">
        <v>25</v>
      </c>
      <c r="E28" s="1" t="s">
        <v>23</v>
      </c>
      <c r="F28" s="1" t="s">
        <v>18</v>
      </c>
      <c r="G28" s="1" t="s">
        <v>40</v>
      </c>
      <c r="H28" s="1">
        <v>100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4">
        <f t="shared" si="8"/>
        <v>0.08333333333333333</v>
      </c>
      <c r="U28" s="5">
        <f t="shared" si="9"/>
        <v>100</v>
      </c>
    </row>
    <row r="29" spans="1:21" ht="12">
      <c r="A29" s="1" t="s">
        <v>32</v>
      </c>
      <c r="B29" s="1" t="s">
        <v>26</v>
      </c>
      <c r="C29" s="1" t="s">
        <v>43</v>
      </c>
      <c r="D29" s="1" t="s">
        <v>25</v>
      </c>
      <c r="E29" s="1" t="s">
        <v>23</v>
      </c>
      <c r="F29" s="1" t="s">
        <v>18</v>
      </c>
      <c r="G29" s="1" t="s">
        <v>40</v>
      </c>
      <c r="H29" s="1">
        <v>0</v>
      </c>
      <c r="I29" s="1">
        <v>0</v>
      </c>
      <c r="J29" s="1">
        <v>50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4">
        <f t="shared" si="8"/>
        <v>0.041666666666666664</v>
      </c>
      <c r="U29" s="5">
        <f t="shared" si="9"/>
        <v>50</v>
      </c>
    </row>
    <row r="30" spans="1:21" ht="12">
      <c r="A30" s="1" t="s">
        <v>34</v>
      </c>
      <c r="B30" s="1" t="s">
        <v>33</v>
      </c>
      <c r="C30" s="1" t="s">
        <v>43</v>
      </c>
      <c r="D30" s="1" t="s">
        <v>25</v>
      </c>
      <c r="E30" s="1" t="s">
        <v>23</v>
      </c>
      <c r="F30" s="1" t="s">
        <v>18</v>
      </c>
      <c r="G30" s="1" t="s">
        <v>40</v>
      </c>
      <c r="H30" s="1">
        <v>0</v>
      </c>
      <c r="I30" s="1">
        <v>15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4">
        <f t="shared" si="8"/>
        <v>0.012499999999999999</v>
      </c>
      <c r="U30" s="5">
        <f t="shared" si="9"/>
        <v>15</v>
      </c>
    </row>
    <row r="31" spans="1:21" ht="12">
      <c r="A31" s="1" t="s">
        <v>22</v>
      </c>
      <c r="B31" s="1" t="s">
        <v>21</v>
      </c>
      <c r="C31" s="1" t="s">
        <v>43</v>
      </c>
      <c r="D31" s="1" t="s">
        <v>17</v>
      </c>
      <c r="E31" s="1" t="s">
        <v>23</v>
      </c>
      <c r="F31" s="1" t="s">
        <v>18</v>
      </c>
      <c r="G31" s="1" t="s">
        <v>40</v>
      </c>
      <c r="H31" s="10">
        <v>10</v>
      </c>
      <c r="I31" s="10">
        <v>10</v>
      </c>
      <c r="J31" s="10">
        <v>10</v>
      </c>
      <c r="K31" s="10">
        <v>10</v>
      </c>
      <c r="L31" s="10">
        <v>10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">
        <f t="shared" si="8"/>
        <v>0.041666666666666664</v>
      </c>
      <c r="U31" s="5">
        <f t="shared" si="9"/>
        <v>50</v>
      </c>
    </row>
    <row r="32" spans="1:21" ht="12">
      <c r="A32" s="1" t="s">
        <v>38</v>
      </c>
      <c r="B32" s="1" t="s">
        <v>39</v>
      </c>
      <c r="C32" s="1" t="s">
        <v>43</v>
      </c>
      <c r="D32" s="1" t="s">
        <v>17</v>
      </c>
      <c r="E32" s="1" t="s">
        <v>23</v>
      </c>
      <c r="F32" s="1" t="s">
        <v>18</v>
      </c>
      <c r="G32" s="1" t="s">
        <v>40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">
        <f t="shared" si="8"/>
        <v>0</v>
      </c>
      <c r="U32" s="5">
        <f t="shared" si="9"/>
        <v>0</v>
      </c>
    </row>
    <row r="33" ht="12">
      <c r="T33" s="1"/>
    </row>
    <row r="34" spans="8:21" ht="12">
      <c r="H34" s="8">
        <f>SUM(H26:H32)</f>
        <v>110</v>
      </c>
      <c r="I34" s="8">
        <f aca="true" t="shared" si="10" ref="I34:S34">SUM(I26:I32)</f>
        <v>25</v>
      </c>
      <c r="J34" s="8">
        <f t="shared" si="10"/>
        <v>110</v>
      </c>
      <c r="K34" s="8">
        <f t="shared" si="10"/>
        <v>10</v>
      </c>
      <c r="L34" s="8">
        <f t="shared" si="10"/>
        <v>10</v>
      </c>
      <c r="M34" s="8">
        <f t="shared" si="10"/>
        <v>0</v>
      </c>
      <c r="N34" s="8">
        <f t="shared" si="10"/>
        <v>0</v>
      </c>
      <c r="O34" s="8">
        <f t="shared" si="10"/>
        <v>0</v>
      </c>
      <c r="P34" s="8">
        <f t="shared" si="10"/>
        <v>0</v>
      </c>
      <c r="Q34" s="8">
        <f t="shared" si="10"/>
        <v>0</v>
      </c>
      <c r="R34" s="8">
        <f t="shared" si="10"/>
        <v>0</v>
      </c>
      <c r="S34" s="8">
        <f t="shared" si="10"/>
        <v>0</v>
      </c>
      <c r="T34" s="7">
        <f>SUM(T26:T31)</f>
        <v>0.22083333333333333</v>
      </c>
      <c r="U34" s="1">
        <f>SUM(U26:U32)/100</f>
        <v>2.65</v>
      </c>
    </row>
    <row r="35" spans="8:20" ht="12">
      <c r="H35" s="8">
        <f>S23+H34/100</f>
        <v>23.430000000000007</v>
      </c>
      <c r="I35" s="8">
        <f aca="true" t="shared" si="11" ref="I35:S35">H35+I34/100</f>
        <v>23.680000000000007</v>
      </c>
      <c r="J35" s="8">
        <f t="shared" si="11"/>
        <v>24.78000000000001</v>
      </c>
      <c r="K35" s="8">
        <f t="shared" si="11"/>
        <v>24.88000000000001</v>
      </c>
      <c r="L35" s="8">
        <f t="shared" si="11"/>
        <v>24.98000000000001</v>
      </c>
      <c r="M35" s="8">
        <f t="shared" si="11"/>
        <v>24.98000000000001</v>
      </c>
      <c r="N35" s="8">
        <f t="shared" si="11"/>
        <v>24.98000000000001</v>
      </c>
      <c r="O35" s="8">
        <f t="shared" si="11"/>
        <v>24.98000000000001</v>
      </c>
      <c r="P35" s="8">
        <f t="shared" si="11"/>
        <v>24.98000000000001</v>
      </c>
      <c r="Q35" s="8">
        <f t="shared" si="11"/>
        <v>24.98000000000001</v>
      </c>
      <c r="R35" s="8">
        <f t="shared" si="11"/>
        <v>24.98000000000001</v>
      </c>
      <c r="S35" s="8">
        <f t="shared" si="11"/>
        <v>24.98000000000001</v>
      </c>
      <c r="T35" s="1"/>
    </row>
    <row r="36" ht="12">
      <c r="T36" s="1"/>
    </row>
    <row r="37" ht="12">
      <c r="T37" s="8" t="s">
        <v>35</v>
      </c>
    </row>
    <row r="38" spans="20:21" ht="12">
      <c r="T38" s="7">
        <f>T9+T22+T34</f>
        <v>1.9566666666666666</v>
      </c>
      <c r="U38" s="1">
        <f>U9+U22+U34</f>
        <v>24.979999999999997</v>
      </c>
    </row>
    <row r="39" ht="12">
      <c r="T39" s="8" t="s">
        <v>36</v>
      </c>
    </row>
    <row r="40" ht="12">
      <c r="T40" s="1"/>
    </row>
    <row r="41" ht="12">
      <c r="T41" s="1"/>
    </row>
    <row r="42" ht="12">
      <c r="T42" s="1"/>
    </row>
    <row r="43" ht="12">
      <c r="T43" s="1"/>
    </row>
    <row r="44" ht="12">
      <c r="T44" s="1"/>
    </row>
    <row r="45" ht="12">
      <c r="T45" s="1"/>
    </row>
    <row r="46" ht="12">
      <c r="T46" s="1"/>
    </row>
    <row r="47" ht="12">
      <c r="T47" s="1"/>
    </row>
    <row r="48" ht="12">
      <c r="T48" s="1"/>
    </row>
    <row r="49" ht="12">
      <c r="T49" s="1"/>
    </row>
    <row r="50" ht="12">
      <c r="T50" s="1"/>
    </row>
    <row r="51" ht="12">
      <c r="T51" s="1"/>
    </row>
    <row r="52" ht="12">
      <c r="T52" s="1"/>
    </row>
    <row r="53" ht="12">
      <c r="T53" s="1"/>
    </row>
    <row r="54" ht="12">
      <c r="T54" s="1"/>
    </row>
    <row r="55" ht="12">
      <c r="T55" s="1"/>
    </row>
    <row r="56" ht="12">
      <c r="T56" s="1"/>
    </row>
    <row r="57" ht="12">
      <c r="T57" s="1"/>
    </row>
    <row r="58" ht="12">
      <c r="T58" s="1"/>
    </row>
    <row r="59" ht="12">
      <c r="T59" s="1"/>
    </row>
    <row r="60" ht="12">
      <c r="T60" s="1"/>
    </row>
    <row r="61" ht="12">
      <c r="T61" s="1"/>
    </row>
    <row r="62" ht="12">
      <c r="T62" s="1"/>
    </row>
    <row r="63" ht="12">
      <c r="T63" s="1"/>
    </row>
    <row r="64" ht="12">
      <c r="T64" s="1"/>
    </row>
    <row r="65" ht="12">
      <c r="T65" s="1"/>
    </row>
    <row r="66" ht="12">
      <c r="T66" s="1"/>
    </row>
    <row r="67" ht="12">
      <c r="T67" s="1"/>
    </row>
    <row r="68" ht="12">
      <c r="T68" s="1"/>
    </row>
    <row r="69" ht="12">
      <c r="T69" s="1"/>
    </row>
    <row r="70" ht="12">
      <c r="T70" s="1"/>
    </row>
    <row r="71" ht="12">
      <c r="T71" s="1"/>
    </row>
    <row r="72" ht="12">
      <c r="T72" s="1"/>
    </row>
    <row r="73" ht="12">
      <c r="T73" s="1"/>
    </row>
    <row r="74" ht="12">
      <c r="T74" s="1"/>
    </row>
    <row r="75" ht="12">
      <c r="T75" s="1"/>
    </row>
    <row r="76" ht="12">
      <c r="T76" s="1"/>
    </row>
    <row r="77" ht="12">
      <c r="T77" s="1"/>
    </row>
    <row r="78" ht="12">
      <c r="T78" s="1"/>
    </row>
    <row r="79" ht="12">
      <c r="T79" s="1"/>
    </row>
    <row r="80" ht="12">
      <c r="T80" s="1"/>
    </row>
    <row r="81" ht="12">
      <c r="T81" s="1"/>
    </row>
    <row r="82" ht="12">
      <c r="T82" s="1"/>
    </row>
    <row r="83" ht="12">
      <c r="T83" s="1"/>
    </row>
    <row r="84" ht="12">
      <c r="T84" s="1"/>
    </row>
    <row r="85" ht="12">
      <c r="T85" s="1"/>
    </row>
    <row r="86" ht="12">
      <c r="T86" s="1"/>
    </row>
    <row r="87" ht="12">
      <c r="T87" s="1"/>
    </row>
    <row r="88" ht="12">
      <c r="T88" s="1"/>
    </row>
    <row r="89" ht="12">
      <c r="T89" s="1"/>
    </row>
    <row r="90" ht="12">
      <c r="T90" s="1"/>
    </row>
    <row r="91" ht="12">
      <c r="T91" s="1"/>
    </row>
    <row r="92" ht="12">
      <c r="T92" s="1"/>
    </row>
    <row r="93" ht="12">
      <c r="T93" s="1"/>
    </row>
    <row r="94" ht="12">
      <c r="T94" s="1"/>
    </row>
    <row r="95" ht="12">
      <c r="T95" s="1"/>
    </row>
    <row r="96" ht="12">
      <c r="T96" s="1"/>
    </row>
    <row r="97" ht="12">
      <c r="T97" s="1"/>
    </row>
    <row r="98" ht="12">
      <c r="T98" s="1"/>
    </row>
    <row r="99" ht="12">
      <c r="T99" s="1"/>
    </row>
    <row r="100" ht="12">
      <c r="T100" s="1"/>
    </row>
    <row r="101" ht="12">
      <c r="T101" s="1"/>
    </row>
    <row r="102" ht="12">
      <c r="T102" s="1"/>
    </row>
    <row r="103" ht="12">
      <c r="T103" s="1"/>
    </row>
    <row r="104" ht="12">
      <c r="T104" s="1"/>
    </row>
    <row r="105" ht="12">
      <c r="T105" s="1"/>
    </row>
    <row r="106" ht="12">
      <c r="T106" s="1"/>
    </row>
    <row r="107" ht="12">
      <c r="T107" s="1"/>
    </row>
    <row r="108" ht="12">
      <c r="T108" s="1"/>
    </row>
    <row r="109" ht="12">
      <c r="T109" s="1"/>
    </row>
    <row r="110" ht="12">
      <c r="T110" s="1"/>
    </row>
    <row r="111" ht="12">
      <c r="T111" s="1"/>
    </row>
    <row r="112" ht="12">
      <c r="T112" s="1"/>
    </row>
    <row r="113" ht="12">
      <c r="T113" s="1"/>
    </row>
    <row r="114" ht="12">
      <c r="T114" s="1"/>
    </row>
    <row r="115" ht="12">
      <c r="T115" s="1"/>
    </row>
    <row r="116" ht="12" customHeight="1">
      <c r="T116" s="1"/>
    </row>
    <row r="117" ht="12">
      <c r="T117" s="1"/>
    </row>
    <row r="118" ht="12">
      <c r="T118" s="1"/>
    </row>
    <row r="119" ht="12">
      <c r="T119" s="1"/>
    </row>
    <row r="120" ht="12">
      <c r="T120" s="1"/>
    </row>
    <row r="121" ht="12">
      <c r="T121" s="1"/>
    </row>
    <row r="122" ht="12">
      <c r="T122" s="1"/>
    </row>
    <row r="123" ht="12">
      <c r="T123" s="1"/>
    </row>
    <row r="124" ht="12">
      <c r="T124" s="1"/>
    </row>
    <row r="125" ht="12">
      <c r="T125" s="1"/>
    </row>
    <row r="126" ht="12">
      <c r="T126" s="1"/>
    </row>
    <row r="127" ht="12">
      <c r="T127" s="1"/>
    </row>
    <row r="128" ht="12">
      <c r="T128" s="1"/>
    </row>
    <row r="129" ht="12">
      <c r="T129" s="1"/>
    </row>
    <row r="130" ht="12">
      <c r="T130" s="1"/>
    </row>
    <row r="131" ht="12">
      <c r="T131" s="1"/>
    </row>
    <row r="132" ht="12">
      <c r="T132" s="1"/>
    </row>
    <row r="133" ht="12">
      <c r="T133" s="1"/>
    </row>
    <row r="134" ht="12">
      <c r="T134" s="1"/>
    </row>
    <row r="135" ht="12">
      <c r="T135" s="1"/>
    </row>
    <row r="136" ht="12">
      <c r="T136" s="1"/>
    </row>
    <row r="137" ht="12">
      <c r="T137" s="1"/>
    </row>
    <row r="138" ht="12">
      <c r="T138" s="1"/>
    </row>
    <row r="139" ht="12">
      <c r="T139" s="1"/>
    </row>
    <row r="140" ht="12">
      <c r="T140" s="1"/>
    </row>
    <row r="141" ht="12">
      <c r="T141" s="1"/>
    </row>
    <row r="142" ht="12">
      <c r="T142" s="1"/>
    </row>
    <row r="143" ht="12">
      <c r="T143" s="1"/>
    </row>
    <row r="144" ht="12">
      <c r="T144" s="1"/>
    </row>
    <row r="145" ht="12">
      <c r="T145" s="1"/>
    </row>
    <row r="146" ht="12">
      <c r="T146" s="1"/>
    </row>
    <row r="147" ht="12">
      <c r="T147" s="1"/>
    </row>
    <row r="148" ht="12">
      <c r="T148" s="1"/>
    </row>
    <row r="149" ht="12">
      <c r="T149" s="1"/>
    </row>
    <row r="150" ht="12">
      <c r="T150" s="1"/>
    </row>
    <row r="151" ht="12">
      <c r="T151" s="1"/>
    </row>
    <row r="152" ht="12">
      <c r="T152" s="1"/>
    </row>
    <row r="153" ht="12">
      <c r="T153" s="1"/>
    </row>
    <row r="154" ht="12">
      <c r="T154" s="1"/>
    </row>
    <row r="155" ht="12">
      <c r="T155" s="1"/>
    </row>
    <row r="156" ht="12">
      <c r="T156" s="1"/>
    </row>
    <row r="157" ht="12">
      <c r="T157" s="1"/>
    </row>
    <row r="158" ht="12">
      <c r="T158" s="1"/>
    </row>
    <row r="159" ht="12">
      <c r="T159" s="1"/>
    </row>
    <row r="160" ht="12">
      <c r="T160" s="1"/>
    </row>
    <row r="161" ht="12">
      <c r="T161" s="1"/>
    </row>
    <row r="162" ht="12">
      <c r="T162" s="1"/>
    </row>
    <row r="163" ht="12">
      <c r="T163" s="1"/>
    </row>
    <row r="164" ht="12">
      <c r="T164" s="1"/>
    </row>
    <row r="165" ht="12">
      <c r="T165" s="1"/>
    </row>
    <row r="166" ht="12">
      <c r="T166" s="1"/>
    </row>
    <row r="167" ht="12">
      <c r="T167" s="1"/>
    </row>
    <row r="168" ht="12">
      <c r="T168" s="1"/>
    </row>
    <row r="169" ht="12">
      <c r="T169" s="1"/>
    </row>
    <row r="170" ht="12">
      <c r="T170" s="1"/>
    </row>
    <row r="171" ht="12">
      <c r="T171" s="1"/>
    </row>
    <row r="172" ht="12">
      <c r="T172" s="1"/>
    </row>
    <row r="173" ht="12">
      <c r="T173" s="1"/>
    </row>
    <row r="174" ht="12">
      <c r="T174" s="1"/>
    </row>
    <row r="175" ht="12">
      <c r="T175" s="1"/>
    </row>
    <row r="176" ht="12">
      <c r="T176" s="1"/>
    </row>
    <row r="177" ht="12">
      <c r="T177" s="1"/>
    </row>
    <row r="178" ht="12">
      <c r="T178" s="1"/>
    </row>
    <row r="179" ht="12">
      <c r="T179" s="1"/>
    </row>
    <row r="180" ht="12">
      <c r="T180" s="1"/>
    </row>
    <row r="181" ht="12">
      <c r="T181" s="1"/>
    </row>
    <row r="182" ht="12">
      <c r="T182" s="1"/>
    </row>
    <row r="183" ht="12">
      <c r="T183" s="1"/>
    </row>
    <row r="184" ht="12">
      <c r="T184" s="1"/>
    </row>
    <row r="185" ht="12">
      <c r="T185" s="1"/>
    </row>
    <row r="186" ht="12">
      <c r="T186" s="1"/>
    </row>
    <row r="187" ht="12">
      <c r="T187" s="1"/>
    </row>
    <row r="188" ht="12">
      <c r="T188" s="1"/>
    </row>
    <row r="189" ht="12">
      <c r="T189" s="1"/>
    </row>
    <row r="190" ht="12">
      <c r="T190" s="1"/>
    </row>
    <row r="191" ht="12">
      <c r="T191" s="1"/>
    </row>
    <row r="192" ht="12">
      <c r="T192" s="1"/>
    </row>
    <row r="193" ht="12">
      <c r="T193" s="1"/>
    </row>
    <row r="194" ht="12">
      <c r="T194" s="1"/>
    </row>
    <row r="195" ht="12">
      <c r="T195" s="1"/>
    </row>
    <row r="196" ht="12">
      <c r="T196" s="1"/>
    </row>
    <row r="197" ht="12">
      <c r="T197" s="1"/>
    </row>
    <row r="198" ht="12">
      <c r="T198" s="1"/>
    </row>
    <row r="199" ht="12">
      <c r="T199" s="1"/>
    </row>
    <row r="200" ht="12">
      <c r="T200" s="1"/>
    </row>
    <row r="201" ht="12">
      <c r="T201" s="1"/>
    </row>
    <row r="202" ht="12">
      <c r="T202" s="1"/>
    </row>
    <row r="203" ht="12">
      <c r="T203" s="1"/>
    </row>
    <row r="204" ht="12">
      <c r="T204" s="1"/>
    </row>
    <row r="205" ht="12">
      <c r="T205" s="1"/>
    </row>
    <row r="206" ht="12">
      <c r="T206" s="1"/>
    </row>
    <row r="207" ht="12">
      <c r="T207" s="1"/>
    </row>
    <row r="208" ht="12">
      <c r="T208" s="1"/>
    </row>
    <row r="209" ht="12">
      <c r="T209" s="1"/>
    </row>
    <row r="210" ht="12">
      <c r="T210" s="1"/>
    </row>
    <row r="211" ht="12">
      <c r="T211" s="1"/>
    </row>
    <row r="212" ht="12">
      <c r="T212" s="1"/>
    </row>
    <row r="213" ht="12">
      <c r="T213" s="1"/>
    </row>
    <row r="214" ht="12">
      <c r="T214" s="1"/>
    </row>
    <row r="215" ht="12">
      <c r="T215" s="1"/>
    </row>
    <row r="216" ht="12">
      <c r="T216" s="1"/>
    </row>
    <row r="217" ht="12">
      <c r="T217" s="1"/>
    </row>
    <row r="218" ht="12">
      <c r="T218" s="1"/>
    </row>
    <row r="219" ht="12">
      <c r="T219" s="1"/>
    </row>
    <row r="220" ht="12">
      <c r="T220" s="1"/>
    </row>
    <row r="221" ht="12">
      <c r="T221" s="1"/>
    </row>
    <row r="222" ht="12">
      <c r="T222" s="1"/>
    </row>
    <row r="223" ht="12">
      <c r="T223" s="1"/>
    </row>
    <row r="224" ht="12">
      <c r="T224" s="1"/>
    </row>
    <row r="225" ht="12">
      <c r="T225" s="1"/>
    </row>
    <row r="226" ht="12">
      <c r="T226" s="1"/>
    </row>
    <row r="227" ht="12">
      <c r="T227" s="1"/>
    </row>
    <row r="228" ht="12">
      <c r="T228" s="1"/>
    </row>
    <row r="229" ht="12">
      <c r="T229" s="1"/>
    </row>
    <row r="230" ht="12">
      <c r="T230" s="1"/>
    </row>
    <row r="231" ht="12">
      <c r="T231" s="1"/>
    </row>
    <row r="232" ht="12">
      <c r="T232" s="1"/>
    </row>
    <row r="233" ht="12">
      <c r="T233" s="1"/>
    </row>
    <row r="234" ht="12">
      <c r="T234" s="1"/>
    </row>
    <row r="235" ht="12">
      <c r="T235" s="1"/>
    </row>
    <row r="236" ht="12">
      <c r="T236" s="1"/>
    </row>
    <row r="237" ht="12">
      <c r="T237" s="1"/>
    </row>
    <row r="238" ht="12">
      <c r="T238" s="1"/>
    </row>
    <row r="239" ht="12">
      <c r="T239" s="1"/>
    </row>
    <row r="240" ht="12">
      <c r="T240" s="1"/>
    </row>
    <row r="241" ht="12">
      <c r="T241" s="1"/>
    </row>
    <row r="242" ht="12">
      <c r="T242" s="1"/>
    </row>
    <row r="243" ht="12">
      <c r="T243" s="1"/>
    </row>
    <row r="244" ht="12">
      <c r="T244" s="1"/>
    </row>
    <row r="245" ht="12">
      <c r="T245" s="1"/>
    </row>
    <row r="246" ht="12">
      <c r="T246" s="1"/>
    </row>
    <row r="247" ht="12">
      <c r="T247" s="1"/>
    </row>
    <row r="248" ht="12">
      <c r="T248" s="1"/>
    </row>
    <row r="249" ht="12">
      <c r="T249" s="1"/>
    </row>
    <row r="250" ht="12">
      <c r="T250" s="1"/>
    </row>
    <row r="251" ht="12">
      <c r="T251" s="1"/>
    </row>
    <row r="252" ht="12">
      <c r="T252" s="1"/>
    </row>
    <row r="253" ht="12">
      <c r="T253" s="1"/>
    </row>
    <row r="254" ht="12">
      <c r="T254" s="1"/>
    </row>
    <row r="255" ht="12">
      <c r="T255" s="1"/>
    </row>
    <row r="256" ht="12">
      <c r="T256" s="1"/>
    </row>
    <row r="257" ht="12">
      <c r="T257" s="1"/>
    </row>
    <row r="258" ht="12">
      <c r="T258" s="1"/>
    </row>
    <row r="259" ht="12">
      <c r="T259" s="1"/>
    </row>
    <row r="260" ht="12">
      <c r="T260" s="1"/>
    </row>
    <row r="261" ht="12">
      <c r="T261" s="1"/>
    </row>
    <row r="262" ht="12">
      <c r="T262" s="1"/>
    </row>
    <row r="263" ht="12">
      <c r="T263" s="1"/>
    </row>
    <row r="264" ht="12">
      <c r="T264" s="1"/>
    </row>
    <row r="265" ht="12">
      <c r="T265" s="1"/>
    </row>
    <row r="266" ht="12">
      <c r="T266" s="1"/>
    </row>
    <row r="267" ht="12">
      <c r="T267" s="1"/>
    </row>
    <row r="268" ht="12">
      <c r="T268" s="1"/>
    </row>
    <row r="269" ht="12">
      <c r="T269" s="1"/>
    </row>
    <row r="270" ht="12">
      <c r="T270" s="1"/>
    </row>
    <row r="271" ht="12">
      <c r="T271" s="1"/>
    </row>
    <row r="272" ht="12">
      <c r="T272" s="1"/>
    </row>
    <row r="273" ht="12">
      <c r="T273" s="1"/>
    </row>
    <row r="274" ht="12">
      <c r="T274" s="1"/>
    </row>
    <row r="275" ht="12">
      <c r="T275" s="1"/>
    </row>
    <row r="276" ht="12">
      <c r="T276" s="1"/>
    </row>
    <row r="277" ht="12">
      <c r="T277" s="1"/>
    </row>
    <row r="278" ht="12">
      <c r="T278" s="1"/>
    </row>
    <row r="279" ht="12">
      <c r="T279" s="1"/>
    </row>
    <row r="280" ht="12">
      <c r="T280" s="1"/>
    </row>
    <row r="281" ht="12">
      <c r="T281" s="1"/>
    </row>
    <row r="282" ht="12">
      <c r="T282" s="1"/>
    </row>
    <row r="283" ht="12">
      <c r="T283" s="1"/>
    </row>
    <row r="284" ht="12">
      <c r="T284" s="1"/>
    </row>
    <row r="285" ht="12">
      <c r="T285" s="1"/>
    </row>
    <row r="286" ht="12">
      <c r="T286" s="1"/>
    </row>
    <row r="287" ht="12">
      <c r="T287" s="1"/>
    </row>
    <row r="288" ht="12">
      <c r="T288" s="1"/>
    </row>
    <row r="289" ht="12">
      <c r="T289" s="1"/>
    </row>
    <row r="290" ht="12">
      <c r="T290" s="1"/>
    </row>
    <row r="291" ht="12">
      <c r="T291" s="1"/>
    </row>
    <row r="292" ht="12">
      <c r="T292" s="1"/>
    </row>
    <row r="293" ht="12">
      <c r="T293" s="1"/>
    </row>
    <row r="294" ht="12">
      <c r="T294" s="1"/>
    </row>
    <row r="295" ht="12">
      <c r="T295" s="1"/>
    </row>
    <row r="296" ht="12">
      <c r="T296" s="1"/>
    </row>
    <row r="297" ht="12">
      <c r="T297" s="1"/>
    </row>
    <row r="298" ht="12">
      <c r="T298" s="1"/>
    </row>
    <row r="299" ht="12">
      <c r="T299" s="1"/>
    </row>
    <row r="300" ht="12">
      <c r="T300" s="1"/>
    </row>
    <row r="301" ht="12">
      <c r="T301" s="1"/>
    </row>
    <row r="302" ht="12">
      <c r="T302" s="1"/>
    </row>
    <row r="303" ht="12">
      <c r="T303" s="1"/>
    </row>
    <row r="304" ht="12">
      <c r="T304" s="1"/>
    </row>
    <row r="305" ht="12">
      <c r="T305" s="1"/>
    </row>
    <row r="306" ht="12">
      <c r="T306" s="1"/>
    </row>
    <row r="307" ht="12">
      <c r="T307" s="1"/>
    </row>
    <row r="308" ht="12">
      <c r="T308" s="1"/>
    </row>
    <row r="309" ht="12">
      <c r="T309" s="1"/>
    </row>
    <row r="310" spans="2:20" ht="12">
      <c r="B310" s="3"/>
      <c r="T310" s="1"/>
    </row>
    <row r="311" ht="12">
      <c r="T311" s="1"/>
    </row>
    <row r="312" ht="12">
      <c r="T312" s="1"/>
    </row>
    <row r="313" ht="12">
      <c r="T313" s="1"/>
    </row>
    <row r="314" ht="12">
      <c r="T314" s="1"/>
    </row>
    <row r="315" ht="12">
      <c r="T315" s="1"/>
    </row>
    <row r="316" ht="12">
      <c r="T316" s="1"/>
    </row>
    <row r="317" ht="12">
      <c r="T317" s="1"/>
    </row>
    <row r="318" spans="2:20" ht="12">
      <c r="B318" s="3"/>
      <c r="T318" s="1"/>
    </row>
    <row r="319" ht="12">
      <c r="T319" s="1"/>
    </row>
    <row r="320" ht="12">
      <c r="T320" s="1"/>
    </row>
    <row r="321" ht="12">
      <c r="T321" s="1"/>
    </row>
    <row r="322" ht="12">
      <c r="T322" s="1"/>
    </row>
    <row r="323" ht="12">
      <c r="T323" s="1"/>
    </row>
    <row r="324" ht="12">
      <c r="T324" s="1"/>
    </row>
    <row r="325" ht="12">
      <c r="T325" s="1"/>
    </row>
    <row r="326" spans="2:20" ht="12">
      <c r="B326" s="3"/>
      <c r="T326" s="1"/>
    </row>
    <row r="327" spans="2:20" ht="12">
      <c r="B327" s="3"/>
      <c r="T327" s="1"/>
    </row>
    <row r="328" ht="12">
      <c r="T328" s="1"/>
    </row>
    <row r="329" ht="12">
      <c r="T329" s="1"/>
    </row>
    <row r="330" ht="12">
      <c r="T330" s="1"/>
    </row>
    <row r="331" ht="12">
      <c r="T331" s="1"/>
    </row>
    <row r="332" ht="12">
      <c r="T332" s="1"/>
    </row>
    <row r="333" ht="12">
      <c r="T333" s="1"/>
    </row>
    <row r="334" ht="12">
      <c r="T334" s="1"/>
    </row>
    <row r="335" ht="12">
      <c r="T335" s="1"/>
    </row>
    <row r="336" ht="12">
      <c r="T336" s="1"/>
    </row>
    <row r="337" ht="12">
      <c r="T337" s="1"/>
    </row>
    <row r="338" ht="12">
      <c r="T338" s="1"/>
    </row>
    <row r="339" ht="12">
      <c r="T339" s="1"/>
    </row>
    <row r="340" ht="12">
      <c r="T340" s="1"/>
    </row>
    <row r="341" ht="12">
      <c r="T341" s="1"/>
    </row>
    <row r="342" ht="12">
      <c r="T342" s="1"/>
    </row>
    <row r="343" ht="12">
      <c r="T343" s="1"/>
    </row>
    <row r="344" ht="12">
      <c r="T344" s="1"/>
    </row>
    <row r="345" ht="12">
      <c r="T345" s="1"/>
    </row>
    <row r="346" ht="12">
      <c r="T346" s="1"/>
    </row>
    <row r="347" ht="12">
      <c r="T347" s="1"/>
    </row>
    <row r="348" ht="12">
      <c r="T348" s="1"/>
    </row>
    <row r="349" ht="12">
      <c r="T349" s="1"/>
    </row>
    <row r="350" spans="2:20" ht="12">
      <c r="B350" s="3"/>
      <c r="T350" s="1"/>
    </row>
    <row r="351" ht="12">
      <c r="T351" s="1"/>
    </row>
    <row r="352" ht="12">
      <c r="T352" s="1"/>
    </row>
    <row r="353" ht="12">
      <c r="T353" s="1"/>
    </row>
    <row r="354" ht="12">
      <c r="T354" s="1"/>
    </row>
    <row r="355" ht="12">
      <c r="T355" s="1"/>
    </row>
    <row r="356" ht="12">
      <c r="T356" s="1"/>
    </row>
    <row r="357" ht="12">
      <c r="T357" s="1"/>
    </row>
    <row r="358" ht="12">
      <c r="T358" s="1"/>
    </row>
    <row r="359" ht="12">
      <c r="T359" s="1"/>
    </row>
    <row r="360" ht="12">
      <c r="T360" s="1"/>
    </row>
    <row r="361" ht="12">
      <c r="T361" s="1"/>
    </row>
    <row r="362" ht="12">
      <c r="T362" s="1"/>
    </row>
    <row r="363" ht="12">
      <c r="T363" s="1"/>
    </row>
    <row r="364" ht="12">
      <c r="T364" s="1"/>
    </row>
    <row r="365" ht="12">
      <c r="T365" s="1"/>
    </row>
    <row r="366" ht="12">
      <c r="T366" s="1"/>
    </row>
    <row r="367" ht="12">
      <c r="T367" s="1"/>
    </row>
    <row r="368" ht="12">
      <c r="T368" s="1"/>
    </row>
    <row r="369" ht="12">
      <c r="T369" s="1"/>
    </row>
    <row r="370" ht="12">
      <c r="T370" s="1"/>
    </row>
    <row r="371" ht="12">
      <c r="T371" s="1"/>
    </row>
    <row r="372" ht="12">
      <c r="T372" s="1"/>
    </row>
    <row r="373" ht="12">
      <c r="T373" s="1"/>
    </row>
    <row r="374" ht="12">
      <c r="T374" s="1"/>
    </row>
    <row r="375" ht="12">
      <c r="T375" s="1"/>
    </row>
    <row r="376" ht="12">
      <c r="T376" s="1"/>
    </row>
    <row r="377" ht="12">
      <c r="T377" s="1"/>
    </row>
    <row r="378" ht="12">
      <c r="T378" s="1"/>
    </row>
    <row r="379" ht="12">
      <c r="T379" s="1"/>
    </row>
    <row r="380" ht="12">
      <c r="T380" s="1"/>
    </row>
    <row r="381" ht="12">
      <c r="T381" s="1"/>
    </row>
    <row r="382" ht="12">
      <c r="T382" s="1"/>
    </row>
    <row r="383" ht="12">
      <c r="T383" s="1"/>
    </row>
    <row r="384" ht="12">
      <c r="T384" s="1"/>
    </row>
    <row r="385" ht="12">
      <c r="T385" s="1"/>
    </row>
    <row r="386" ht="12">
      <c r="T386" s="1"/>
    </row>
    <row r="387" ht="12">
      <c r="T387" s="1"/>
    </row>
    <row r="388" ht="12">
      <c r="T388" s="1"/>
    </row>
    <row r="389" ht="12">
      <c r="T389" s="1"/>
    </row>
    <row r="390" ht="12">
      <c r="T390" s="1"/>
    </row>
    <row r="391" ht="12">
      <c r="T391" s="1"/>
    </row>
    <row r="392" ht="12">
      <c r="T392" s="1"/>
    </row>
    <row r="393" ht="12">
      <c r="T393" s="1"/>
    </row>
    <row r="394" ht="12">
      <c r="T394" s="1"/>
    </row>
    <row r="395" ht="12">
      <c r="T395" s="1"/>
    </row>
    <row r="396" ht="12">
      <c r="T396" s="1"/>
    </row>
    <row r="397" ht="12">
      <c r="T397" s="1"/>
    </row>
    <row r="398" ht="12">
      <c r="T398" s="1"/>
    </row>
    <row r="399" ht="12">
      <c r="T399" s="1"/>
    </row>
    <row r="400" ht="12">
      <c r="T400" s="1"/>
    </row>
    <row r="401" ht="12">
      <c r="T401" s="1"/>
    </row>
    <row r="402" ht="12">
      <c r="T402" s="1"/>
    </row>
    <row r="403" ht="12">
      <c r="T403" s="1"/>
    </row>
    <row r="404" ht="12">
      <c r="T404" s="1"/>
    </row>
    <row r="405" ht="12">
      <c r="T405" s="1"/>
    </row>
    <row r="406" ht="12">
      <c r="T406" s="1"/>
    </row>
    <row r="407" ht="12">
      <c r="T407" s="1"/>
    </row>
    <row r="408" ht="12">
      <c r="T408" s="1"/>
    </row>
    <row r="409" ht="12">
      <c r="T409" s="1"/>
    </row>
    <row r="410" ht="12">
      <c r="T410" s="1"/>
    </row>
    <row r="411" ht="12">
      <c r="T411" s="1"/>
    </row>
    <row r="412" ht="12">
      <c r="T412" s="1"/>
    </row>
  </sheetData>
  <printOptions gridLines="1"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&amp;CID Staff to Project - actuals to October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Halsall</cp:lastModifiedBy>
  <cp:lastPrinted>2003-10-23T08:33:17Z</cp:lastPrinted>
  <dcterms:created xsi:type="dcterms:W3CDTF">2002-11-04T22:07:15Z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