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540" windowHeight="12810" activeTab="0"/>
  </bookViews>
  <sheets>
    <sheet name="SCT Staff Effort" sheetId="1" r:id="rId1"/>
    <sheet name="SCT Staff Costs" sheetId="2" r:id="rId2"/>
  </sheets>
  <externalReferences>
    <externalReference r:id="rId5"/>
    <externalReference r:id="rId6"/>
    <externalReference r:id="rId7"/>
    <externalReference r:id="rId8"/>
  </externalReferences>
  <definedNames>
    <definedName name="_xlnm.Print_Area" localSheetId="1">'SCT Staff Costs'!$A$1:$G$9</definedName>
  </definedNames>
  <calcPr fullCalcOnLoad="1"/>
</workbook>
</file>

<file path=xl/sharedStrings.xml><?xml version="1.0" encoding="utf-8"?>
<sst xmlns="http://schemas.openxmlformats.org/spreadsheetml/2006/main" count="28" uniqueCount="22">
  <si>
    <t>Direct Staff Costs</t>
  </si>
  <si>
    <t xml:space="preserve">PPD </t>
  </si>
  <si>
    <t xml:space="preserve">(A)ED  </t>
  </si>
  <si>
    <t>(T)ID</t>
  </si>
  <si>
    <t>Total</t>
  </si>
  <si>
    <t xml:space="preserve">Project Code </t>
  </si>
  <si>
    <t>Total Atlas SCT</t>
  </si>
  <si>
    <t>CCLRC STAFF COSTS - ATLAS SCT</t>
  </si>
  <si>
    <t>Notes</t>
  </si>
  <si>
    <t>Staff Effort</t>
  </si>
  <si>
    <t>Atlas</t>
  </si>
  <si>
    <t>Total SY pa</t>
  </si>
  <si>
    <t>CCLRC STAFF EFFORT (SY) - ATLAS SCT</t>
  </si>
  <si>
    <t>SY are average for the year, based on current booking patterns</t>
  </si>
  <si>
    <t>Note:</t>
  </si>
  <si>
    <t>OTF (PPD)</t>
  </si>
  <si>
    <t>OTF (TD)</t>
  </si>
  <si>
    <t xml:space="preserve">OTF based on straight line projection </t>
  </si>
  <si>
    <r>
      <t>AS AT:</t>
    </r>
    <r>
      <rPr>
        <b/>
        <sz val="10"/>
        <rFont val="Arial"/>
        <family val="2"/>
      </rPr>
      <t>29.2.04</t>
    </r>
  </si>
  <si>
    <r>
      <t>AS AT</t>
    </r>
    <r>
      <rPr>
        <b/>
        <sz val="10"/>
        <rFont val="Arial"/>
        <family val="2"/>
      </rPr>
      <t>: 29.2.04</t>
    </r>
  </si>
  <si>
    <t>FD31700</t>
  </si>
  <si>
    <t>FD31720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</si>
</sst>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">
    <font>
      <sz val="10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2" fillId="0" borderId="4" xfId="0" applyFont="1" applyBorder="1" applyAlignment="1">
      <alignment/>
    </xf>
    <xf numFmtId="2" fontId="2" fillId="0" borderId="4" xfId="0" applyNumberFormat="1" applyFont="1" applyBorder="1" applyAlignment="1">
      <alignment horizontal="center"/>
    </xf>
    <xf numFmtId="2" fontId="2" fillId="0" borderId="4" xfId="0" applyNumberFormat="1" applyFont="1" applyFill="1" applyBorder="1" applyAlignment="1">
      <alignment horizontal="center"/>
    </xf>
    <xf numFmtId="1" fontId="2" fillId="0" borderId="4" xfId="0" applyNumberFormat="1" applyFont="1" applyFill="1" applyBorder="1" applyAlignment="1">
      <alignment horizontal="center"/>
    </xf>
    <xf numFmtId="1" fontId="2" fillId="0" borderId="5" xfId="0" applyNumberFormat="1" applyFont="1" applyBorder="1" applyAlignment="1">
      <alignment horizontal="center"/>
    </xf>
    <xf numFmtId="1" fontId="2" fillId="0" borderId="4" xfId="0" applyNumberFormat="1" applyFont="1" applyBorder="1" applyAlignment="1">
      <alignment horizontal="center"/>
    </xf>
    <xf numFmtId="1" fontId="2" fillId="0" borderId="6" xfId="0" applyNumberFormat="1" applyFont="1" applyBorder="1" applyAlignment="1">
      <alignment horizontal="center"/>
    </xf>
    <xf numFmtId="1" fontId="2" fillId="0" borderId="7" xfId="0" applyNumberFormat="1" applyFont="1" applyBorder="1" applyAlignment="1">
      <alignment horizontal="center"/>
    </xf>
    <xf numFmtId="1" fontId="2" fillId="0" borderId="8" xfId="0" applyNumberFormat="1" applyFont="1" applyBorder="1" applyAlignment="1">
      <alignment horizontal="center"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1" fontId="2" fillId="0" borderId="11" xfId="0" applyNumberFormat="1" applyFont="1" applyFill="1" applyBorder="1" applyAlignment="1">
      <alignment horizontal="center"/>
    </xf>
    <xf numFmtId="2" fontId="2" fillId="2" borderId="2" xfId="0" applyNumberFormat="1" applyFont="1" applyFill="1" applyBorder="1" applyAlignment="1">
      <alignment horizontal="center"/>
    </xf>
    <xf numFmtId="1" fontId="2" fillId="2" borderId="12" xfId="0" applyNumberFormat="1" applyFont="1" applyFill="1" applyBorder="1" applyAlignment="1">
      <alignment horizontal="center"/>
    </xf>
    <xf numFmtId="2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2" fontId="0" fillId="0" borderId="0" xfId="0" applyNumberFormat="1" applyFill="1" applyAlignment="1">
      <alignment/>
    </xf>
    <xf numFmtId="2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2" fillId="2" borderId="2" xfId="0" applyFont="1" applyFill="1" applyBorder="1" applyAlignment="1">
      <alignment/>
    </xf>
    <xf numFmtId="1" fontId="2" fillId="2" borderId="4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1" fontId="2" fillId="2" borderId="3" xfId="0" applyNumberFormat="1" applyFont="1" applyFill="1" applyBorder="1" applyAlignment="1">
      <alignment horizontal="center"/>
    </xf>
    <xf numFmtId="1" fontId="2" fillId="2" borderId="2" xfId="0" applyNumberFormat="1" applyFont="1" applyFill="1" applyBorder="1" applyAlignment="1">
      <alignment horizontal="center"/>
    </xf>
    <xf numFmtId="1" fontId="2" fillId="2" borderId="13" xfId="0" applyNumberFormat="1" applyFont="1" applyFill="1" applyBorder="1" applyAlignment="1">
      <alignment horizontal="center"/>
    </xf>
    <xf numFmtId="1" fontId="2" fillId="2" borderId="14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groups\PPD%20Finance\Staff%20Costs\Atlas\StaffEffortAtlasSCTFeb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groups\PPD%20Finance\Staff%20Costs\Atlas\StaffcostsAtlasSCTFebWOHead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StaffEffortCaliceFeb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StaffcostsCaliceFebWOHead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4">
          <cell r="B4">
            <v>0.48</v>
          </cell>
          <cell r="D4">
            <v>1.69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5">
          <cell r="B5">
            <v>24846.54194</v>
          </cell>
          <cell r="C5">
            <v>198.78804000000002</v>
          </cell>
        </row>
        <row r="7">
          <cell r="D7">
            <v>124297.52399999999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"/>
  <sheetViews>
    <sheetView tabSelected="1" workbookViewId="0" topLeftCell="A1">
      <selection activeCell="B12" sqref="B12"/>
    </sheetView>
  </sheetViews>
  <sheetFormatPr defaultColWidth="9.140625" defaultRowHeight="12.75"/>
  <cols>
    <col min="1" max="1" width="16.8515625" style="0" customWidth="1"/>
    <col min="5" max="5" width="10.8515625" style="0" bestFit="1" customWidth="1"/>
  </cols>
  <sheetData>
    <row r="1" spans="1:5" ht="12.75">
      <c r="A1" s="23" t="s">
        <v>9</v>
      </c>
      <c r="B1" s="24" t="s">
        <v>18</v>
      </c>
      <c r="C1" s="25"/>
      <c r="D1" s="24"/>
      <c r="E1" s="1"/>
    </row>
    <row r="2" spans="1:5" ht="13.5" thickBot="1">
      <c r="A2" s="26" t="s">
        <v>12</v>
      </c>
      <c r="B2" s="24"/>
      <c r="C2" s="24"/>
      <c r="D2" s="24"/>
      <c r="E2" s="1"/>
    </row>
    <row r="3" spans="1:9" ht="13.5" thickBot="1">
      <c r="A3" s="6" t="s">
        <v>5</v>
      </c>
      <c r="B3" s="7" t="s">
        <v>1</v>
      </c>
      <c r="C3" s="7" t="s">
        <v>2</v>
      </c>
      <c r="D3" s="7" t="s">
        <v>3</v>
      </c>
      <c r="E3" s="8" t="s">
        <v>11</v>
      </c>
      <c r="F3" s="2"/>
      <c r="G3" s="2"/>
      <c r="H3" s="2"/>
      <c r="I3" s="2"/>
    </row>
    <row r="4" spans="1:9" ht="13.5" thickBot="1">
      <c r="A4" s="6" t="s">
        <v>20</v>
      </c>
      <c r="B4" s="7">
        <f>'[3]Sheet1'!$B$4</f>
        <v>0.48</v>
      </c>
      <c r="C4" s="7">
        <v>0</v>
      </c>
      <c r="D4" s="7">
        <v>0</v>
      </c>
      <c r="E4" s="8">
        <f>SUM(B4:D4)</f>
        <v>0.48</v>
      </c>
      <c r="F4" s="2"/>
      <c r="G4" s="2"/>
      <c r="H4" s="2"/>
      <c r="I4" s="2"/>
    </row>
    <row r="5" spans="1:9" ht="13.5" thickBot="1">
      <c r="A5" s="6" t="s">
        <v>21</v>
      </c>
      <c r="B5" s="7">
        <v>0</v>
      </c>
      <c r="C5" s="7">
        <v>0</v>
      </c>
      <c r="D5" s="7">
        <f>'[3]Sheet1'!$D$4</f>
        <v>1.69</v>
      </c>
      <c r="E5" s="8">
        <f>SUM(B5:D5)</f>
        <v>1.69</v>
      </c>
      <c r="F5" s="2"/>
      <c r="G5" s="2"/>
      <c r="H5" s="2"/>
      <c r="I5" s="2"/>
    </row>
    <row r="6" spans="1:5" ht="13.5" thickBot="1">
      <c r="A6" s="6" t="s">
        <v>10</v>
      </c>
      <c r="B6" s="7">
        <f>SUM(B4:B5)</f>
        <v>0.48</v>
      </c>
      <c r="C6" s="7">
        <f>SUM(C4:C5)</f>
        <v>0</v>
      </c>
      <c r="D6" s="7">
        <f>SUM(D4:D5)</f>
        <v>1.69</v>
      </c>
      <c r="E6" s="8">
        <f>SUM(E4:E5)</f>
        <v>2.17</v>
      </c>
    </row>
    <row r="8" ht="12.75">
      <c r="A8" s="22" t="s">
        <v>14</v>
      </c>
    </row>
    <row r="9" ht="12.75">
      <c r="A9" s="22" t="s">
        <v>13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M11"/>
  <sheetViews>
    <sheetView workbookViewId="0" topLeftCell="A1">
      <selection activeCell="E9" sqref="E9"/>
    </sheetView>
  </sheetViews>
  <sheetFormatPr defaultColWidth="9.140625" defaultRowHeight="12.75"/>
  <cols>
    <col min="1" max="1" width="16.57421875" style="0" bestFit="1" customWidth="1"/>
    <col min="2" max="2" width="11.57421875" style="0" customWidth="1"/>
    <col min="3" max="3" width="11.140625" style="0" customWidth="1"/>
    <col min="4" max="4" width="10.7109375" style="0" customWidth="1"/>
    <col min="5" max="5" width="12.28125" style="0" customWidth="1"/>
    <col min="6" max="6" width="11.00390625" style="0" customWidth="1"/>
    <col min="7" max="7" width="11.28125" style="0" customWidth="1"/>
  </cols>
  <sheetData>
    <row r="1" spans="1:5" ht="12.75">
      <c r="A1" s="23" t="s">
        <v>0</v>
      </c>
      <c r="B1" s="24" t="s">
        <v>19</v>
      </c>
      <c r="C1" s="25"/>
      <c r="D1" s="24"/>
      <c r="E1" s="1"/>
    </row>
    <row r="2" spans="1:5" s="21" customFormat="1" ht="13.5" thickBot="1">
      <c r="A2" s="26" t="s">
        <v>7</v>
      </c>
      <c r="B2" s="25"/>
      <c r="C2" s="25"/>
      <c r="D2" s="20"/>
      <c r="E2" s="20"/>
    </row>
    <row r="3" spans="1:8" ht="60" customHeight="1" thickBot="1">
      <c r="A3" s="6" t="s">
        <v>5</v>
      </c>
      <c r="B3" s="7" t="s">
        <v>1</v>
      </c>
      <c r="C3" s="7" t="s">
        <v>2</v>
      </c>
      <c r="D3" s="7" t="s">
        <v>3</v>
      </c>
      <c r="E3" s="8" t="s">
        <v>4</v>
      </c>
      <c r="F3" s="18" t="s">
        <v>15</v>
      </c>
      <c r="G3" s="27" t="s">
        <v>16</v>
      </c>
      <c r="H3" s="2"/>
    </row>
    <row r="4" spans="1:8" ht="12.75">
      <c r="A4" s="15" t="s">
        <v>20</v>
      </c>
      <c r="B4" s="13">
        <f>'[4]Sheet1'!$B$5</f>
        <v>24846.54194</v>
      </c>
      <c r="C4" s="12">
        <f>'[4]Sheet1'!$C$5</f>
        <v>198.78804000000002</v>
      </c>
      <c r="D4" s="12">
        <v>0</v>
      </c>
      <c r="E4" s="17">
        <f>SUM(B4:D4)</f>
        <v>25045.32998</v>
      </c>
      <c r="F4" s="30">
        <v>27105.32</v>
      </c>
      <c r="G4" s="31">
        <v>216.8597</v>
      </c>
      <c r="H4" s="2"/>
    </row>
    <row r="5" spans="1:8" ht="13.5" thickBot="1">
      <c r="A5" s="16" t="s">
        <v>21</v>
      </c>
      <c r="B5" s="14">
        <v>0</v>
      </c>
      <c r="C5" s="10">
        <v>0</v>
      </c>
      <c r="D5" s="10">
        <f>'[4]Sheet1'!$D$7</f>
        <v>124297.52399999999</v>
      </c>
      <c r="E5" s="17">
        <f>SUM(B5:D5)</f>
        <v>124297.52399999999</v>
      </c>
      <c r="F5" s="32">
        <v>0</v>
      </c>
      <c r="G5" s="33">
        <v>135597.3</v>
      </c>
      <c r="H5" s="2"/>
    </row>
    <row r="6" spans="1:247" s="4" customFormat="1" ht="13.5" thickBot="1">
      <c r="A6" s="6" t="s">
        <v>6</v>
      </c>
      <c r="B6" s="11">
        <f>SUM(B4:B5)</f>
        <v>24846.54194</v>
      </c>
      <c r="C6" s="11">
        <f>SUM(C4:C5)</f>
        <v>198.78804000000002</v>
      </c>
      <c r="D6" s="11">
        <f>SUM(D4:D5)</f>
        <v>124297.52399999999</v>
      </c>
      <c r="E6" s="9">
        <f>SUM(E4:E5)</f>
        <v>149342.85397999999</v>
      </c>
      <c r="F6" s="19">
        <f>SUM(F4:F5)</f>
        <v>27105.32</v>
      </c>
      <c r="G6" s="19">
        <f>SUM(G4:G5)</f>
        <v>135814.1597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3"/>
      <c r="AC6" s="5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</row>
    <row r="7" spans="7:8" ht="13.5" thickBot="1">
      <c r="G7" s="28">
        <f>F6+G6</f>
        <v>162919.4797</v>
      </c>
      <c r="H7" s="2"/>
    </row>
    <row r="8" spans="1:8" ht="12.75">
      <c r="A8" s="22" t="s">
        <v>8</v>
      </c>
      <c r="H8" s="2"/>
    </row>
    <row r="9" spans="1:8" ht="12.75">
      <c r="A9" s="22" t="s">
        <v>17</v>
      </c>
      <c r="H9" s="2"/>
    </row>
    <row r="10" ht="12.75">
      <c r="H10" s="29"/>
    </row>
    <row r="11" ht="12.75">
      <c r="H11" s="29"/>
    </row>
  </sheetData>
  <printOptions/>
  <pageMargins left="0.75" right="0.75" top="1" bottom="1" header="0.5" footer="0.5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CLRC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rachel</dc:creator>
  <cp:keywords/>
  <dc:description/>
  <cp:lastModifiedBy>Rachel</cp:lastModifiedBy>
  <cp:lastPrinted>2003-07-25T12:57:31Z</cp:lastPrinted>
  <dcterms:created xsi:type="dcterms:W3CDTF">2003-07-23T10:13:03Z</dcterms:created>
  <dcterms:modified xsi:type="dcterms:W3CDTF">2004-03-11T15:53:22Z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1109150501</vt:i4>
  </property>
  <property fmtid="{D5CDD505-2E9C-101B-9397-08002B2CF9AE}" pid="4" name="_EmailSubje">
    <vt:lpwstr>Staf feffort/costs Calice Feb</vt:lpwstr>
  </property>
  <property fmtid="{D5CDD505-2E9C-101B-9397-08002B2CF9AE}" pid="5" name="_AuthorEma">
    <vt:lpwstr>R.E.Belton@rl.ac.uk</vt:lpwstr>
  </property>
  <property fmtid="{D5CDD505-2E9C-101B-9397-08002B2CF9AE}" pid="6" name="_AuthorEmailDisplayNa">
    <vt:lpwstr>Belton, RE (Rachel) </vt:lpwstr>
  </property>
</Properties>
</file>