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67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<sst xmlns="http://schemas.openxmlformats.org/spreadsheetml/2006/main" count="12" uniqueCount="12">
  <si>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 of hits</t>
  </si>
  <si>
    <t>m**n</t>
  </si>
  <si>
    <t>n!</t>
  </si>
  <si>
    <t>Poisson p</t>
  </si>
  <si>
    <t>Prob overflow</t>
  </si>
  <si>
    <t>No of locations</t>
  </si>
  <si>
    <t>Prob/train=</t>
  </si>
  <si>
    <t>No. of buffers</t>
  </si>
  <si>
    <t>m</t>
  </si>
  <si>
    <t>exp(-m)</t>
  </si>
  <si>
    <t>Prob overflow/buffer</t>
  </si>
  <si>
    <t>Prob overflow/train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</si>
</sst>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of overflow vs no. of locations for mean=0.1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Sheet1!$E$4:$E$18</c:f>
              <c:numCache/>
            </c:numRef>
          </c:xVal>
          <c:yVal>
            <c:numRef>
              <c:f>Sheet1!$F$4:$F$18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Sheet1!$E$4:$E$18</c:f>
              <c:numCache/>
            </c:numRef>
          </c:xVal>
          <c:yVal>
            <c:numRef>
              <c:f>Sheet1!$L$4:$L$18</c:f>
              <c:numCache/>
            </c:numRef>
          </c:yVal>
          <c:smooth val="0"/>
        </c:ser>
        <c:axId val="10414005"/>
        <c:axId val="26617182"/>
      </c:scatterChart>
      <c:valAx>
        <c:axId val="1041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No.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crossBetween val="midCat"/>
        <c:dispUnits/>
      </c:valAx>
      <c:valAx>
        <c:axId val="26617182"/>
        <c:scaling>
          <c:logBase val="10"/>
          <c:orientation val="minMax"/>
          <c:max val="1"/>
          <c:min val="1E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Probability of overflow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4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95250</xdr:rowOff>
    </xdr:from>
    <xdr:to>
      <xdr:col>9</xdr:col>
      <xdr:colOff>381000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0" y="3171825"/>
        <a:ext cx="5391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"/>
    </sheetView>
  </sheetViews>
  <sheetFormatPr defaultColWidth="9.140625" defaultRowHeight="12.75"/>
  <cols>
    <col min="7" max="7" width="12.00390625" style="0" customWidth="1"/>
  </cols>
  <sheetData>
    <row r="1" spans="1:3" ht="12.75">
      <c r="A1" t="s">
        <v>6</v>
      </c>
      <c r="B1">
        <v>0.1</v>
      </c>
      <c r="C1">
        <f>EXP(-B1)</f>
        <v>0.9048374180359595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5</v>
      </c>
      <c r="F2" t="s">
        <v>4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8" ht="12.75">
      <c r="A3">
        <v>0</v>
      </c>
      <c r="B3">
        <v>1</v>
      </c>
      <c r="C3">
        <v>1</v>
      </c>
      <c r="D3">
        <f aca="true" t="shared" si="0" ref="D3:D19">B3*$C$1/C3</f>
        <v>0.9048374180359595</v>
      </c>
      <c r="E3">
        <v>0</v>
      </c>
      <c r="F3">
        <f>SUM(D4:$D$19)</f>
        <v>0.09516258196404043</v>
      </c>
      <c r="H3">
        <v>0</v>
      </c>
    </row>
    <row r="4" spans="1:12" ht="12.75">
      <c r="A4">
        <v>1</v>
      </c>
      <c r="B4">
        <f>$B$1</f>
        <v>0.1</v>
      </c>
      <c r="C4">
        <v>1</v>
      </c>
      <c r="D4">
        <f t="shared" si="0"/>
        <v>0.09048374180359596</v>
      </c>
      <c r="E4">
        <v>1</v>
      </c>
      <c r="F4">
        <f>SUM(D5:$D$19)</f>
        <v>0.00467884016044447</v>
      </c>
      <c r="H4">
        <v>1</v>
      </c>
      <c r="I4">
        <f>$B$1/H4</f>
        <v>0.1</v>
      </c>
      <c r="J4">
        <f>EXP(-I4)</f>
        <v>0.9048374180359595</v>
      </c>
      <c r="K4">
        <f>1-J4-I4*J4</f>
        <v>0.004678840160444522</v>
      </c>
      <c r="L4">
        <f>1-POWER(1-K4,H4)</f>
        <v>0.0046788401604445085</v>
      </c>
    </row>
    <row r="5" spans="1:12" ht="12.75">
      <c r="A5">
        <v>2</v>
      </c>
      <c r="B5">
        <f aca="true" t="shared" si="1" ref="B5:B19">$B$1*B4</f>
        <v>0.010000000000000002</v>
      </c>
      <c r="C5">
        <f>C4*A5</f>
        <v>2</v>
      </c>
      <c r="D5">
        <f t="shared" si="0"/>
        <v>0.004524187090179798</v>
      </c>
      <c r="E5">
        <v>2</v>
      </c>
      <c r="F5">
        <f>SUM(D6:$D$19)</f>
        <v>0.0001546530702646717</v>
      </c>
      <c r="H5">
        <v>2</v>
      </c>
      <c r="I5">
        <f aca="true" t="shared" si="2" ref="I5:I19">$B$1/H5</f>
        <v>0.05</v>
      </c>
      <c r="J5">
        <f aca="true" t="shared" si="3" ref="J5:J19">EXP(-I5)</f>
        <v>0.951229424500714</v>
      </c>
      <c r="K5">
        <f aca="true" t="shared" si="4" ref="K5:K19">1-J5-I5*J5</f>
        <v>0.0012091042742502778</v>
      </c>
      <c r="L5">
        <f aca="true" t="shared" si="5" ref="L5:L19">1-POWER(1-K5,H5)</f>
        <v>0.0024167466153545147</v>
      </c>
    </row>
    <row r="6" spans="1:12" ht="12.75">
      <c r="A6">
        <v>3</v>
      </c>
      <c r="B6">
        <f t="shared" si="1"/>
        <v>0.0010000000000000002</v>
      </c>
      <c r="C6">
        <f aca="true" t="shared" si="6" ref="C6:C19">C5*A6</f>
        <v>6</v>
      </c>
      <c r="D6">
        <f t="shared" si="0"/>
        <v>0.00015080623633932663</v>
      </c>
      <c r="E6">
        <v>3</v>
      </c>
      <c r="F6">
        <f>SUM(D7:$D$19)</f>
        <v>3.8468339253450595E-06</v>
      </c>
      <c r="H6">
        <v>3</v>
      </c>
      <c r="I6">
        <f t="shared" si="2"/>
        <v>0.03333333333333333</v>
      </c>
      <c r="J6">
        <f t="shared" si="3"/>
        <v>0.9672161004820059</v>
      </c>
      <c r="K6">
        <f t="shared" si="4"/>
        <v>0.0005433628352605677</v>
      </c>
      <c r="L6">
        <f t="shared" si="5"/>
        <v>0.0016292029366936633</v>
      </c>
    </row>
    <row r="7" spans="1:12" ht="12.75">
      <c r="A7">
        <v>4</v>
      </c>
      <c r="B7">
        <f t="shared" si="1"/>
        <v>0.00010000000000000003</v>
      </c>
      <c r="C7">
        <f t="shared" si="6"/>
        <v>24</v>
      </c>
      <c r="D7">
        <f t="shared" si="0"/>
        <v>3.7701559084831654E-06</v>
      </c>
      <c r="E7">
        <v>4</v>
      </c>
      <c r="F7">
        <f>SUM(D8:$D$19)</f>
        <v>7.667801686189313E-08</v>
      </c>
      <c r="H7">
        <v>4</v>
      </c>
      <c r="I7">
        <f t="shared" si="2"/>
        <v>0.025</v>
      </c>
      <c r="J7">
        <f t="shared" si="3"/>
        <v>0.9753099120283326</v>
      </c>
      <c r="K7">
        <f t="shared" si="4"/>
        <v>0.0003073401709590695</v>
      </c>
      <c r="L7">
        <f t="shared" si="5"/>
        <v>0.0012287940520659957</v>
      </c>
    </row>
    <row r="8" spans="1:12" ht="12.75">
      <c r="A8">
        <v>5</v>
      </c>
      <c r="B8">
        <f t="shared" si="1"/>
        <v>1.0000000000000004E-05</v>
      </c>
      <c r="C8">
        <f t="shared" si="6"/>
        <v>120</v>
      </c>
      <c r="D8">
        <f t="shared" si="0"/>
        <v>7.540311816966333E-08</v>
      </c>
      <c r="E8">
        <v>5</v>
      </c>
      <c r="F8">
        <f>SUM(D9:$D$19)</f>
        <v>1.2748986922297919E-09</v>
      </c>
      <c r="H8">
        <v>5</v>
      </c>
      <c r="I8">
        <f t="shared" si="2"/>
        <v>0.02</v>
      </c>
      <c r="J8">
        <f t="shared" si="3"/>
        <v>0.9801986733067553</v>
      </c>
      <c r="K8">
        <f t="shared" si="4"/>
        <v>0.00019735322710964093</v>
      </c>
      <c r="L8">
        <f t="shared" si="5"/>
        <v>0.0009863767294439052</v>
      </c>
    </row>
    <row r="9" spans="1:12" ht="12.75">
      <c r="A9">
        <v>6</v>
      </c>
      <c r="B9">
        <f t="shared" si="1"/>
        <v>1.0000000000000004E-06</v>
      </c>
      <c r="C9">
        <f t="shared" si="6"/>
        <v>720</v>
      </c>
      <c r="D9">
        <f t="shared" si="0"/>
        <v>1.2567186361610553E-09</v>
      </c>
      <c r="E9">
        <v>6</v>
      </c>
      <c r="F9">
        <f>SUM(D10:$D$19)</f>
        <v>1.818005606873651E-11</v>
      </c>
      <c r="H9">
        <v>6</v>
      </c>
      <c r="I9">
        <f t="shared" si="2"/>
        <v>0.016666666666666666</v>
      </c>
      <c r="J9">
        <f t="shared" si="3"/>
        <v>0.9834714538216175</v>
      </c>
      <c r="K9">
        <f t="shared" si="4"/>
        <v>0.0001373552813555487</v>
      </c>
      <c r="L9">
        <f t="shared" si="5"/>
        <v>0.0008238487428562369</v>
      </c>
    </row>
    <row r="10" spans="1:12" ht="12.75">
      <c r="A10">
        <v>7</v>
      </c>
      <c r="B10">
        <f t="shared" si="1"/>
        <v>1.0000000000000005E-07</v>
      </c>
      <c r="C10">
        <f t="shared" si="6"/>
        <v>5040</v>
      </c>
      <c r="D10">
        <f t="shared" si="0"/>
        <v>1.7953123373729364E-11</v>
      </c>
      <c r="E10">
        <v>7</v>
      </c>
      <c r="F10">
        <f>SUM(D11:$D$19)</f>
        <v>2.2693269500714715E-13</v>
      </c>
      <c r="H10">
        <v>7</v>
      </c>
      <c r="I10">
        <f t="shared" si="2"/>
        <v>0.014285714285714287</v>
      </c>
      <c r="J10">
        <f t="shared" si="3"/>
        <v>0.9858158423524046</v>
      </c>
      <c r="K10">
        <f t="shared" si="4"/>
        <v>0.00010107418541818736</v>
      </c>
      <c r="L10">
        <f t="shared" si="5"/>
        <v>0.0007073047982534275</v>
      </c>
    </row>
    <row r="11" spans="1:12" ht="12.75">
      <c r="A11">
        <v>8</v>
      </c>
      <c r="B11">
        <f t="shared" si="1"/>
        <v>1.0000000000000005E-08</v>
      </c>
      <c r="C11">
        <f t="shared" si="6"/>
        <v>40320</v>
      </c>
      <c r="D11">
        <f t="shared" si="0"/>
        <v>2.2441404217161707E-13</v>
      </c>
      <c r="E11">
        <v>8</v>
      </c>
      <c r="F11">
        <f>SUM(D12:$D$19)</f>
        <v>2.518652835530115E-15</v>
      </c>
      <c r="H11">
        <v>8</v>
      </c>
      <c r="I11">
        <f t="shared" si="2"/>
        <v>0.0125</v>
      </c>
      <c r="J11">
        <f t="shared" si="3"/>
        <v>0.9875778004938814</v>
      </c>
      <c r="K11">
        <f t="shared" si="4"/>
        <v>7.74769999450399E-05</v>
      </c>
      <c r="L11">
        <f t="shared" si="5"/>
        <v>0.0006196479504072538</v>
      </c>
    </row>
    <row r="12" spans="1:12" ht="12.75">
      <c r="A12">
        <v>9</v>
      </c>
      <c r="B12">
        <f t="shared" si="1"/>
        <v>1.0000000000000005E-09</v>
      </c>
      <c r="C12">
        <f t="shared" si="6"/>
        <v>362880</v>
      </c>
      <c r="D12">
        <f t="shared" si="0"/>
        <v>2.493489357462412E-15</v>
      </c>
      <c r="E12">
        <v>9</v>
      </c>
      <c r="F12">
        <f>SUM(D13:$D$19)</f>
        <v>2.5163478067703135E-17</v>
      </c>
      <c r="H12">
        <v>9</v>
      </c>
      <c r="I12">
        <f t="shared" si="2"/>
        <v>0.011111111111111112</v>
      </c>
      <c r="J12">
        <f t="shared" si="3"/>
        <v>0.9889503892939223</v>
      </c>
      <c r="K12">
        <f t="shared" si="4"/>
        <v>6.127304725632443E-05</v>
      </c>
      <c r="L12">
        <f t="shared" si="5"/>
        <v>0.0005513222867211676</v>
      </c>
    </row>
    <row r="13" spans="1:12" ht="12.75">
      <c r="A13">
        <v>10</v>
      </c>
      <c r="B13">
        <f t="shared" si="1"/>
        <v>1.0000000000000006E-10</v>
      </c>
      <c r="C13">
        <f t="shared" si="6"/>
        <v>3628800</v>
      </c>
      <c r="D13">
        <f t="shared" si="0"/>
        <v>2.493489357462412E-17</v>
      </c>
      <c r="E13">
        <v>10</v>
      </c>
      <c r="F13">
        <f>SUM(D14:$D$19)</f>
        <v>2.285844930790161E-19</v>
      </c>
      <c r="H13">
        <v>10</v>
      </c>
      <c r="I13">
        <f t="shared" si="2"/>
        <v>0.01</v>
      </c>
      <c r="J13">
        <f t="shared" si="3"/>
        <v>0.9900498337491681</v>
      </c>
      <c r="K13">
        <f t="shared" si="4"/>
        <v>4.9667913340212255E-05</v>
      </c>
      <c r="L13">
        <f t="shared" si="5"/>
        <v>0.0004965681375308506</v>
      </c>
    </row>
    <row r="14" spans="1:12" ht="12.75">
      <c r="A14">
        <v>11</v>
      </c>
      <c r="B14">
        <f t="shared" si="1"/>
        <v>1.0000000000000006E-11</v>
      </c>
      <c r="C14">
        <f t="shared" si="6"/>
        <v>39916800</v>
      </c>
      <c r="D14">
        <f t="shared" si="0"/>
        <v>2.2668085067840107E-19</v>
      </c>
      <c r="E14">
        <v>11</v>
      </c>
      <c r="F14">
        <f>SUM(D15:$D$19)</f>
        <v>1.9036424006150464E-21</v>
      </c>
      <c r="H14">
        <v>11</v>
      </c>
      <c r="I14">
        <f t="shared" si="2"/>
        <v>0.009090909090909092</v>
      </c>
      <c r="J14">
        <f t="shared" si="3"/>
        <v>0.9909502882880793</v>
      </c>
      <c r="K14">
        <f t="shared" si="4"/>
        <v>4.1072727483619856E-05</v>
      </c>
      <c r="L14">
        <f t="shared" si="5"/>
        <v>0.0004517072304602854</v>
      </c>
    </row>
    <row r="15" spans="1:12" ht="12.75">
      <c r="A15">
        <v>12</v>
      </c>
      <c r="B15">
        <f t="shared" si="1"/>
        <v>1.0000000000000006E-12</v>
      </c>
      <c r="C15">
        <f t="shared" si="6"/>
        <v>479001600</v>
      </c>
      <c r="D15">
        <f t="shared" si="0"/>
        <v>1.8890070889866756E-21</v>
      </c>
      <c r="E15">
        <v>12</v>
      </c>
      <c r="F15">
        <f>SUM(D16:$D$19)</f>
        <v>1.463531162837051E-23</v>
      </c>
      <c r="H15">
        <v>12</v>
      </c>
      <c r="I15">
        <f t="shared" si="2"/>
        <v>0.008333333333333333</v>
      </c>
      <c r="J15">
        <f t="shared" si="3"/>
        <v>0.991701292638876</v>
      </c>
      <c r="K15">
        <f t="shared" si="4"/>
        <v>3.4529922466736834E-05</v>
      </c>
      <c r="L15">
        <f t="shared" si="5"/>
        <v>0.0004142803858320221</v>
      </c>
    </row>
    <row r="16" spans="1:12" ht="12.75">
      <c r="A16">
        <v>13</v>
      </c>
      <c r="B16">
        <f t="shared" si="1"/>
        <v>1.0000000000000007E-13</v>
      </c>
      <c r="C16">
        <f t="shared" si="6"/>
        <v>6227020800</v>
      </c>
      <c r="D16">
        <f t="shared" si="0"/>
        <v>1.453082376143597E-23</v>
      </c>
      <c r="E16">
        <v>13</v>
      </c>
      <c r="F16">
        <f>SUM(D17:$D$19)</f>
        <v>1.0448786693454003E-25</v>
      </c>
      <c r="H16">
        <v>13</v>
      </c>
      <c r="I16">
        <f t="shared" si="2"/>
        <v>0.007692307692307693</v>
      </c>
      <c r="J16">
        <f t="shared" si="3"/>
        <v>0.9923372023911486</v>
      </c>
      <c r="K16">
        <f t="shared" si="4"/>
        <v>2.9434513534828434E-05</v>
      </c>
      <c r="L16">
        <f t="shared" si="5"/>
        <v>0.00038258110478039953</v>
      </c>
    </row>
    <row r="17" spans="1:12" ht="12.75">
      <c r="A17">
        <v>14</v>
      </c>
      <c r="B17">
        <f t="shared" si="1"/>
        <v>1.0000000000000008E-14</v>
      </c>
      <c r="C17">
        <f t="shared" si="6"/>
        <v>87178291200</v>
      </c>
      <c r="D17">
        <f t="shared" si="0"/>
        <v>1.0379159829597121E-25</v>
      </c>
      <c r="E17">
        <v>14</v>
      </c>
      <c r="F17">
        <f>SUM(D18:$D$19)</f>
        <v>6.96268638568807E-28</v>
      </c>
      <c r="H17">
        <v>14</v>
      </c>
      <c r="I17">
        <f t="shared" si="2"/>
        <v>0.0071428571428571435</v>
      </c>
      <c r="J17">
        <f t="shared" si="3"/>
        <v>0.9928825924309503</v>
      </c>
      <c r="K17">
        <f t="shared" si="4"/>
        <v>2.5389051685729275E-05</v>
      </c>
      <c r="L17">
        <f t="shared" si="5"/>
        <v>0.0003553880705976509</v>
      </c>
    </row>
    <row r="18" spans="1:12" ht="12.75">
      <c r="A18">
        <v>15</v>
      </c>
      <c r="B18">
        <f t="shared" si="1"/>
        <v>1.0000000000000009E-15</v>
      </c>
      <c r="C18">
        <f t="shared" si="6"/>
        <v>1307674368000</v>
      </c>
      <c r="D18">
        <f t="shared" si="0"/>
        <v>6.919439886398082E-28</v>
      </c>
      <c r="E18">
        <v>15</v>
      </c>
      <c r="F18">
        <f>SUM(D19:$D$19)</f>
        <v>4.324649928998802E-30</v>
      </c>
      <c r="H18">
        <v>15</v>
      </c>
      <c r="I18">
        <f t="shared" si="2"/>
        <v>0.006666666666666667</v>
      </c>
      <c r="J18">
        <f t="shared" si="3"/>
        <v>0.9933555062550344</v>
      </c>
      <c r="K18">
        <f t="shared" si="4"/>
        <v>2.2123703265332882E-05</v>
      </c>
      <c r="L18">
        <f t="shared" si="5"/>
        <v>0.0003318041607913713</v>
      </c>
    </row>
    <row r="19" spans="1:12" ht="12.75">
      <c r="A19">
        <v>16</v>
      </c>
      <c r="B19">
        <f t="shared" si="1"/>
        <v>1.000000000000001E-16</v>
      </c>
      <c r="C19">
        <f t="shared" si="6"/>
        <v>20922789888000</v>
      </c>
      <c r="D19">
        <f t="shared" si="0"/>
        <v>4.324649928998802E-30</v>
      </c>
      <c r="E19">
        <v>16</v>
      </c>
      <c r="H19">
        <v>16</v>
      </c>
      <c r="I19">
        <f t="shared" si="2"/>
        <v>0.00625</v>
      </c>
      <c r="J19">
        <f t="shared" si="3"/>
        <v>0.9937694906233947</v>
      </c>
      <c r="K19">
        <f t="shared" si="4"/>
        <v>1.9450060209080626E-05</v>
      </c>
      <c r="L19">
        <f t="shared" si="5"/>
        <v>0.0003111555708849023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dcterms:created xsi:type="dcterms:W3CDTF">2005-10-10T15:17:11Z</dcterms:created>
  <dcterms:modified xsi:type="dcterms:W3CDTF">2005-11-09T20:16:54Z</dcterms:modified>
  <cp:category/>
  <cp:version/>
  <cp:contentType/>
  <cp:contentStatus/>
</cp:coreProperties>
</file>